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EMBER" sheetId="1" r:id="rId4"/>
    <sheet state="visible" name="JAN" sheetId="2" r:id="rId5"/>
    <sheet state="visible" name="FEB" sheetId="3" r:id="rId6"/>
    <sheet state="visible" name="MAR" sheetId="4" r:id="rId7"/>
    <sheet state="visible" name="APR" sheetId="5" r:id="rId8"/>
    <sheet state="visible" name="MEI" sheetId="6" r:id="rId9"/>
    <sheet state="visible" name="JUN" sheetId="7" r:id="rId10"/>
    <sheet state="visible" name="JUL" sheetId="8" r:id="rId11"/>
    <sheet state="visible" name="AGU" sheetId="9" r:id="rId12"/>
    <sheet state="visible" name="SEP" sheetId="10" r:id="rId13"/>
    <sheet state="visible" name="OKT" sheetId="11" r:id="rId14"/>
    <sheet state="visible" name="NOP" sheetId="12" r:id="rId15"/>
    <sheet state="visible" name="DES" sheetId="13" r:id="rId16"/>
    <sheet state="visible" name="Sheet13" sheetId="14" r:id="rId17"/>
    <sheet state="visible" name="RAKAP" sheetId="15" r:id="rId18"/>
  </sheets>
  <definedNames/>
  <calcPr/>
</workbook>
</file>

<file path=xl/sharedStrings.xml><?xml version="1.0" encoding="utf-8"?>
<sst xmlns="http://schemas.openxmlformats.org/spreadsheetml/2006/main" count="255" uniqueCount="28">
  <si>
    <t xml:space="preserve">BUKU BESAR </t>
  </si>
  <si>
    <t>No</t>
  </si>
  <si>
    <t>Nama anggota</t>
  </si>
  <si>
    <t>Pokok</t>
  </si>
  <si>
    <t xml:space="preserve"> Jumlah Wajib</t>
  </si>
  <si>
    <t>jumlah SS</t>
  </si>
  <si>
    <t>Angsuran Pinjaman</t>
  </si>
  <si>
    <t>Jasa</t>
  </si>
  <si>
    <t>jumlah Tabungan</t>
  </si>
  <si>
    <t>Sisa Piutang</t>
  </si>
  <si>
    <t>HERMAN ADI</t>
  </si>
  <si>
    <t>JUMLAH</t>
  </si>
  <si>
    <t>SALDO KAS PER 1 JANUARI</t>
  </si>
  <si>
    <t>JURNAL BULANAN</t>
  </si>
  <si>
    <t xml:space="preserve">BULAN : </t>
  </si>
  <si>
    <t>Wajib</t>
  </si>
  <si>
    <t>SS</t>
  </si>
  <si>
    <t>jumlah Setoran</t>
  </si>
  <si>
    <t>NO</t>
  </si>
  <si>
    <t>PEMINJAM</t>
  </si>
  <si>
    <t>FAJRI</t>
  </si>
  <si>
    <t>SALDO BULAN LALU</t>
  </si>
  <si>
    <t>PENDAPATAN BULAN INI</t>
  </si>
  <si>
    <t>SALDO BULAN INI</t>
  </si>
  <si>
    <t>ANI</t>
  </si>
  <si>
    <t>REKAP JANUARI - DESEMBER TAHUN BERJALN</t>
  </si>
  <si>
    <t>jumlah Simpanan</t>
  </si>
  <si>
    <t>SALDO PER 31 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</si>
</sst>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/>
    <font>
      <color theme="1"/>
      <name val="Calibri"/>
      <scheme val="minor"/>
    </font>
    <font>
      <sz val="14.0"/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FF00FF"/>
        <bgColor rgb="FFFF00FF"/>
      </patternFill>
    </fill>
  </fills>
  <borders count="18">
    <border/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0" numFmtId="0" xfId="0" applyAlignment="1" applyBorder="1" applyFill="1" applyFont="1">
      <alignment horizontal="center" shrinkToFit="0" vertical="center" wrapText="1"/>
    </xf>
    <xf borderId="2" fillId="2" fontId="0" numFmtId="0" xfId="0" applyAlignment="1" applyBorder="1" applyFont="1">
      <alignment horizontal="center" shrinkToFit="0" vertical="center" wrapText="1"/>
    </xf>
    <xf borderId="3" fillId="2" fontId="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/>
    </xf>
    <xf borderId="5" fillId="0" fontId="0" numFmtId="0" xfId="0" applyAlignment="1" applyBorder="1" applyFont="1">
      <alignment readingOrder="0"/>
    </xf>
    <xf borderId="5" fillId="0" fontId="0" numFmtId="3" xfId="0" applyAlignment="1" applyBorder="1" applyFont="1" applyNumberFormat="1">
      <alignment readingOrder="0"/>
    </xf>
    <xf borderId="5" fillId="0" fontId="0" numFmtId="3" xfId="0" applyBorder="1" applyFont="1" applyNumberFormat="1"/>
    <xf borderId="6" fillId="0" fontId="0" numFmtId="3" xfId="0" applyAlignment="1" applyBorder="1" applyFont="1" applyNumberFormat="1">
      <alignment readingOrder="0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8" fillId="0" fontId="0" numFmtId="3" xfId="0" applyBorder="1" applyFont="1" applyNumberFormat="1"/>
    <xf borderId="9" fillId="0" fontId="0" numFmtId="3" xfId="0" applyBorder="1" applyFont="1" applyNumberFormat="1"/>
    <xf borderId="10" fillId="0" fontId="0" numFmtId="0" xfId="0" applyAlignment="1" applyBorder="1" applyFont="1">
      <alignment horizontal="center"/>
    </xf>
    <xf borderId="11" fillId="0" fontId="0" numFmtId="0" xfId="0" applyBorder="1" applyFont="1"/>
    <xf borderId="11" fillId="0" fontId="0" numFmtId="3" xfId="0" applyBorder="1" applyFont="1" applyNumberFormat="1"/>
    <xf borderId="12" fillId="0" fontId="0" numFmtId="3" xfId="0" applyBorder="1" applyFont="1" applyNumberFormat="1"/>
    <xf borderId="13" fillId="3" fontId="0" numFmtId="1" xfId="0" applyAlignment="1" applyBorder="1" applyFill="1" applyFont="1" applyNumberFormat="1">
      <alignment horizontal="center"/>
    </xf>
    <xf borderId="14" fillId="0" fontId="1" numFmtId="0" xfId="0" applyBorder="1" applyFont="1"/>
    <xf borderId="2" fillId="0" fontId="0" numFmtId="1" xfId="0" applyBorder="1" applyFont="1" applyNumberFormat="1"/>
    <xf borderId="3" fillId="0" fontId="0" numFmtId="1" xfId="0" applyBorder="1" applyFont="1" applyNumberFormat="1"/>
    <xf borderId="0" fillId="0" fontId="2" numFmtId="0" xfId="0" applyFont="1"/>
    <xf borderId="0" fillId="0" fontId="0" numFmtId="1" xfId="0" applyFont="1" applyNumberFormat="1"/>
    <xf borderId="5" fillId="0" fontId="0" numFmtId="0" xfId="0" applyBorder="1" applyFont="1"/>
    <xf borderId="6" fillId="0" fontId="0" numFmtId="3" xfId="0" applyBorder="1" applyFont="1" applyNumberFormat="1"/>
    <xf borderId="8" fillId="0" fontId="0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center"/>
    </xf>
    <xf borderId="15" fillId="0" fontId="0" numFmtId="0" xfId="0" applyAlignment="1" applyBorder="1" applyFont="1">
      <alignment horizontal="center"/>
    </xf>
    <xf borderId="16" fillId="0" fontId="1" numFmtId="0" xfId="0" applyBorder="1" applyFont="1"/>
    <xf borderId="15" fillId="4" fontId="0" numFmtId="0" xfId="0" applyAlignment="1" applyBorder="1" applyFill="1" applyFont="1">
      <alignment horizontal="center"/>
    </xf>
    <xf borderId="17" fillId="2" fontId="0" numFmtId="0" xfId="0" applyBorder="1" applyFont="1"/>
    <xf borderId="1" fillId="0" fontId="0" numFmtId="0" xfId="0" applyAlignment="1" applyBorder="1" applyFont="1">
      <alignment horizontal="center" shrinkToFit="0" vertical="center" wrapText="1"/>
    </xf>
    <xf borderId="2" fillId="0" fontId="0" numFmtId="0" xfId="0" applyAlignment="1" applyBorder="1" applyFont="1">
      <alignment horizontal="center" shrinkToFit="0" vertical="center" wrapText="1"/>
    </xf>
    <xf borderId="3" fillId="0" fontId="0" numFmtId="0" xfId="0" applyAlignment="1" applyBorder="1" applyFont="1">
      <alignment horizontal="center" shrinkToFit="0" vertical="center" wrapText="1"/>
    </xf>
    <xf borderId="8" fillId="5" fontId="3" numFmtId="0" xfId="0" applyAlignment="1" applyBorder="1" applyFill="1" applyFont="1">
      <alignment horizontal="center"/>
    </xf>
    <xf borderId="15" fillId="0" fontId="3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0</v>
      </c>
    </row>
    <row r="3" ht="36.0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>
      <c r="A4" s="5">
        <v>1.0</v>
      </c>
      <c r="B4" s="6" t="s">
        <v>10</v>
      </c>
      <c r="C4" s="7">
        <v>10000.0</v>
      </c>
      <c r="D4" s="8"/>
      <c r="E4" s="7">
        <v>100.0</v>
      </c>
      <c r="F4" s="7">
        <v>20.0</v>
      </c>
      <c r="G4" s="7">
        <v>10.0</v>
      </c>
      <c r="H4" s="8">
        <f t="shared" ref="H4:H43" si="1">SUM(C4:E4)</f>
        <v>10100</v>
      </c>
      <c r="I4" s="9">
        <v>2.0E7</v>
      </c>
    </row>
    <row r="5">
      <c r="A5" s="10">
        <v>2.0</v>
      </c>
      <c r="B5" s="11"/>
      <c r="C5" s="12"/>
      <c r="D5" s="12"/>
      <c r="E5" s="12"/>
      <c r="F5" s="12"/>
      <c r="G5" s="12"/>
      <c r="H5" s="12">
        <f t="shared" si="1"/>
        <v>0</v>
      </c>
      <c r="I5" s="13"/>
    </row>
    <row r="6">
      <c r="A6" s="10">
        <v>3.0</v>
      </c>
      <c r="B6" s="11"/>
      <c r="C6" s="12"/>
      <c r="D6" s="12"/>
      <c r="E6" s="12"/>
      <c r="F6" s="12"/>
      <c r="G6" s="12"/>
      <c r="H6" s="12">
        <f t="shared" si="1"/>
        <v>0</v>
      </c>
      <c r="I6" s="13"/>
    </row>
    <row r="7">
      <c r="A7" s="10">
        <v>4.0</v>
      </c>
      <c r="B7" s="11"/>
      <c r="C7" s="12"/>
      <c r="D7" s="12"/>
      <c r="E7" s="12"/>
      <c r="F7" s="12"/>
      <c r="G7" s="12"/>
      <c r="H7" s="12">
        <f t="shared" si="1"/>
        <v>0</v>
      </c>
      <c r="I7" s="13"/>
    </row>
    <row r="8">
      <c r="A8" s="10">
        <v>5.0</v>
      </c>
      <c r="B8" s="11"/>
      <c r="C8" s="12"/>
      <c r="D8" s="12"/>
      <c r="E8" s="12"/>
      <c r="F8" s="12"/>
      <c r="G8" s="12"/>
      <c r="H8" s="12">
        <f t="shared" si="1"/>
        <v>0</v>
      </c>
      <c r="I8" s="13"/>
    </row>
    <row r="9">
      <c r="A9" s="10">
        <v>6.0</v>
      </c>
      <c r="B9" s="11"/>
      <c r="C9" s="12"/>
      <c r="D9" s="12"/>
      <c r="E9" s="12"/>
      <c r="F9" s="12"/>
      <c r="G9" s="12"/>
      <c r="H9" s="12">
        <f t="shared" si="1"/>
        <v>0</v>
      </c>
      <c r="I9" s="13"/>
    </row>
    <row r="10">
      <c r="A10" s="10">
        <v>7.0</v>
      </c>
      <c r="B10" s="11"/>
      <c r="C10" s="12"/>
      <c r="D10" s="12"/>
      <c r="E10" s="12"/>
      <c r="F10" s="12"/>
      <c r="G10" s="12"/>
      <c r="H10" s="12">
        <f t="shared" si="1"/>
        <v>0</v>
      </c>
      <c r="I10" s="13"/>
    </row>
    <row r="11">
      <c r="A11" s="10">
        <v>8.0</v>
      </c>
      <c r="B11" s="11"/>
      <c r="C11" s="12"/>
      <c r="D11" s="12"/>
      <c r="E11" s="12"/>
      <c r="F11" s="12"/>
      <c r="G11" s="12"/>
      <c r="H11" s="12">
        <f t="shared" si="1"/>
        <v>0</v>
      </c>
      <c r="I11" s="13"/>
    </row>
    <row r="12">
      <c r="A12" s="10">
        <v>9.0</v>
      </c>
      <c r="B12" s="11"/>
      <c r="C12" s="12"/>
      <c r="D12" s="12"/>
      <c r="E12" s="12"/>
      <c r="F12" s="12"/>
      <c r="G12" s="12"/>
      <c r="H12" s="12">
        <f t="shared" si="1"/>
        <v>0</v>
      </c>
      <c r="I12" s="13"/>
    </row>
    <row r="13">
      <c r="A13" s="10">
        <v>10.0</v>
      </c>
      <c r="B13" s="11"/>
      <c r="C13" s="12"/>
      <c r="D13" s="12"/>
      <c r="E13" s="12"/>
      <c r="F13" s="12"/>
      <c r="G13" s="12"/>
      <c r="H13" s="12">
        <f t="shared" si="1"/>
        <v>0</v>
      </c>
      <c r="I13" s="13"/>
    </row>
    <row r="14">
      <c r="A14" s="10">
        <v>11.0</v>
      </c>
      <c r="B14" s="11"/>
      <c r="C14" s="12"/>
      <c r="D14" s="12"/>
      <c r="E14" s="12"/>
      <c r="F14" s="12"/>
      <c r="G14" s="12"/>
      <c r="H14" s="12">
        <f t="shared" si="1"/>
        <v>0</v>
      </c>
      <c r="I14" s="13"/>
    </row>
    <row r="15">
      <c r="A15" s="10">
        <v>12.0</v>
      </c>
      <c r="B15" s="11"/>
      <c r="C15" s="12"/>
      <c r="D15" s="12"/>
      <c r="E15" s="12"/>
      <c r="F15" s="12"/>
      <c r="G15" s="12"/>
      <c r="H15" s="12">
        <f t="shared" si="1"/>
        <v>0</v>
      </c>
      <c r="I15" s="13"/>
    </row>
    <row r="16">
      <c r="A16" s="10">
        <v>13.0</v>
      </c>
      <c r="B16" s="11"/>
      <c r="C16" s="12"/>
      <c r="D16" s="12"/>
      <c r="E16" s="12"/>
      <c r="F16" s="12"/>
      <c r="G16" s="12"/>
      <c r="H16" s="12">
        <f t="shared" si="1"/>
        <v>0</v>
      </c>
      <c r="I16" s="13"/>
    </row>
    <row r="17">
      <c r="A17" s="10">
        <v>14.0</v>
      </c>
      <c r="B17" s="11"/>
      <c r="C17" s="12"/>
      <c r="D17" s="12"/>
      <c r="E17" s="12"/>
      <c r="F17" s="12"/>
      <c r="G17" s="12"/>
      <c r="H17" s="12">
        <f t="shared" si="1"/>
        <v>0</v>
      </c>
      <c r="I17" s="13"/>
    </row>
    <row r="18">
      <c r="A18" s="10">
        <v>15.0</v>
      </c>
      <c r="B18" s="11"/>
      <c r="C18" s="12"/>
      <c r="D18" s="12"/>
      <c r="E18" s="12"/>
      <c r="F18" s="12"/>
      <c r="G18" s="12"/>
      <c r="H18" s="12">
        <f t="shared" si="1"/>
        <v>0</v>
      </c>
      <c r="I18" s="13"/>
    </row>
    <row r="19">
      <c r="A19" s="10">
        <v>16.0</v>
      </c>
      <c r="B19" s="11"/>
      <c r="C19" s="12"/>
      <c r="D19" s="12"/>
      <c r="E19" s="12"/>
      <c r="F19" s="12"/>
      <c r="G19" s="12"/>
      <c r="H19" s="12">
        <f t="shared" si="1"/>
        <v>0</v>
      </c>
      <c r="I19" s="13"/>
    </row>
    <row r="20">
      <c r="A20" s="10">
        <v>17.0</v>
      </c>
      <c r="B20" s="11"/>
      <c r="C20" s="12"/>
      <c r="D20" s="12"/>
      <c r="E20" s="12"/>
      <c r="F20" s="12"/>
      <c r="G20" s="12"/>
      <c r="H20" s="12">
        <f t="shared" si="1"/>
        <v>0</v>
      </c>
      <c r="I20" s="13"/>
    </row>
    <row r="21" ht="15.75" customHeight="1">
      <c r="A21" s="10">
        <v>18.0</v>
      </c>
      <c r="B21" s="11"/>
      <c r="C21" s="12"/>
      <c r="D21" s="12"/>
      <c r="E21" s="12"/>
      <c r="F21" s="12"/>
      <c r="G21" s="12"/>
      <c r="H21" s="12">
        <f t="shared" si="1"/>
        <v>0</v>
      </c>
      <c r="I21" s="13"/>
    </row>
    <row r="22" ht="15.75" customHeight="1">
      <c r="A22" s="10">
        <v>19.0</v>
      </c>
      <c r="B22" s="11"/>
      <c r="C22" s="12"/>
      <c r="D22" s="12"/>
      <c r="E22" s="12"/>
      <c r="F22" s="12"/>
      <c r="G22" s="12"/>
      <c r="H22" s="12">
        <f t="shared" si="1"/>
        <v>0</v>
      </c>
      <c r="I22" s="13"/>
    </row>
    <row r="23" ht="15.75" customHeight="1">
      <c r="A23" s="10">
        <v>20.0</v>
      </c>
      <c r="B23" s="11"/>
      <c r="C23" s="12"/>
      <c r="D23" s="12"/>
      <c r="E23" s="12"/>
      <c r="F23" s="12"/>
      <c r="G23" s="12"/>
      <c r="H23" s="12">
        <f t="shared" si="1"/>
        <v>0</v>
      </c>
      <c r="I23" s="13"/>
    </row>
    <row r="24" ht="15.75" customHeight="1">
      <c r="A24" s="10">
        <v>21.0</v>
      </c>
      <c r="B24" s="11"/>
      <c r="C24" s="12"/>
      <c r="D24" s="12"/>
      <c r="E24" s="12"/>
      <c r="F24" s="12"/>
      <c r="G24" s="12"/>
      <c r="H24" s="12">
        <f t="shared" si="1"/>
        <v>0</v>
      </c>
      <c r="I24" s="13"/>
    </row>
    <row r="25" ht="15.75" customHeight="1">
      <c r="A25" s="10">
        <v>22.0</v>
      </c>
      <c r="B25" s="11"/>
      <c r="C25" s="12"/>
      <c r="D25" s="12"/>
      <c r="E25" s="12"/>
      <c r="F25" s="12"/>
      <c r="G25" s="12"/>
      <c r="H25" s="12">
        <f t="shared" si="1"/>
        <v>0</v>
      </c>
      <c r="I25" s="13"/>
    </row>
    <row r="26" ht="15.75" customHeight="1">
      <c r="A26" s="10">
        <v>23.0</v>
      </c>
      <c r="B26" s="11"/>
      <c r="C26" s="12"/>
      <c r="D26" s="12"/>
      <c r="E26" s="12"/>
      <c r="F26" s="12"/>
      <c r="G26" s="12"/>
      <c r="H26" s="12">
        <f t="shared" si="1"/>
        <v>0</v>
      </c>
      <c r="I26" s="13"/>
    </row>
    <row r="27" ht="15.75" customHeight="1">
      <c r="A27" s="10">
        <v>24.0</v>
      </c>
      <c r="B27" s="11"/>
      <c r="C27" s="12"/>
      <c r="D27" s="12"/>
      <c r="E27" s="12"/>
      <c r="F27" s="12"/>
      <c r="G27" s="12"/>
      <c r="H27" s="12">
        <f t="shared" si="1"/>
        <v>0</v>
      </c>
      <c r="I27" s="13"/>
    </row>
    <row r="28" ht="15.75" customHeight="1">
      <c r="A28" s="10">
        <v>25.0</v>
      </c>
      <c r="B28" s="11"/>
      <c r="C28" s="12"/>
      <c r="D28" s="12"/>
      <c r="E28" s="12"/>
      <c r="F28" s="12"/>
      <c r="G28" s="12"/>
      <c r="H28" s="12">
        <f t="shared" si="1"/>
        <v>0</v>
      </c>
      <c r="I28" s="13"/>
    </row>
    <row r="29" ht="15.75" customHeight="1">
      <c r="A29" s="10">
        <v>26.0</v>
      </c>
      <c r="B29" s="11"/>
      <c r="C29" s="12"/>
      <c r="D29" s="12"/>
      <c r="E29" s="12"/>
      <c r="F29" s="12"/>
      <c r="G29" s="12"/>
      <c r="H29" s="12">
        <f t="shared" si="1"/>
        <v>0</v>
      </c>
      <c r="I29" s="13"/>
    </row>
    <row r="30" ht="15.75" customHeight="1">
      <c r="A30" s="10">
        <v>27.0</v>
      </c>
      <c r="B30" s="11"/>
      <c r="C30" s="12"/>
      <c r="D30" s="12"/>
      <c r="E30" s="12"/>
      <c r="F30" s="12"/>
      <c r="G30" s="12"/>
      <c r="H30" s="12">
        <f t="shared" si="1"/>
        <v>0</v>
      </c>
      <c r="I30" s="13"/>
    </row>
    <row r="31" ht="15.75" customHeight="1">
      <c r="A31" s="10">
        <v>28.0</v>
      </c>
      <c r="B31" s="11"/>
      <c r="C31" s="12"/>
      <c r="D31" s="12"/>
      <c r="E31" s="12"/>
      <c r="F31" s="12"/>
      <c r="G31" s="12"/>
      <c r="H31" s="12">
        <f t="shared" si="1"/>
        <v>0</v>
      </c>
      <c r="I31" s="13"/>
    </row>
    <row r="32" ht="15.75" customHeight="1">
      <c r="A32" s="10">
        <v>29.0</v>
      </c>
      <c r="B32" s="11"/>
      <c r="C32" s="12"/>
      <c r="D32" s="12"/>
      <c r="E32" s="12"/>
      <c r="F32" s="12"/>
      <c r="G32" s="12"/>
      <c r="H32" s="12">
        <f t="shared" si="1"/>
        <v>0</v>
      </c>
      <c r="I32" s="13"/>
    </row>
    <row r="33" ht="15.75" customHeight="1">
      <c r="A33" s="10">
        <v>30.0</v>
      </c>
      <c r="B33" s="11"/>
      <c r="C33" s="12"/>
      <c r="D33" s="12"/>
      <c r="E33" s="12"/>
      <c r="F33" s="12"/>
      <c r="G33" s="12"/>
      <c r="H33" s="12">
        <f t="shared" si="1"/>
        <v>0</v>
      </c>
      <c r="I33" s="13"/>
    </row>
    <row r="34" ht="15.75" customHeight="1">
      <c r="A34" s="10">
        <v>31.0</v>
      </c>
      <c r="B34" s="11"/>
      <c r="C34" s="12"/>
      <c r="D34" s="12"/>
      <c r="E34" s="12"/>
      <c r="F34" s="12"/>
      <c r="G34" s="12"/>
      <c r="H34" s="12">
        <f t="shared" si="1"/>
        <v>0</v>
      </c>
      <c r="I34" s="13"/>
    </row>
    <row r="35" ht="15.75" customHeight="1">
      <c r="A35" s="10">
        <v>32.0</v>
      </c>
      <c r="B35" s="11"/>
      <c r="C35" s="12"/>
      <c r="D35" s="12"/>
      <c r="E35" s="12"/>
      <c r="F35" s="12"/>
      <c r="G35" s="12"/>
      <c r="H35" s="12">
        <f t="shared" si="1"/>
        <v>0</v>
      </c>
      <c r="I35" s="13"/>
    </row>
    <row r="36" ht="15.75" customHeight="1">
      <c r="A36" s="10">
        <v>33.0</v>
      </c>
      <c r="B36" s="11"/>
      <c r="C36" s="12"/>
      <c r="D36" s="12"/>
      <c r="E36" s="12"/>
      <c r="F36" s="12"/>
      <c r="G36" s="12"/>
      <c r="H36" s="12">
        <f t="shared" si="1"/>
        <v>0</v>
      </c>
      <c r="I36" s="13"/>
    </row>
    <row r="37" ht="15.75" customHeight="1">
      <c r="A37" s="10">
        <v>34.0</v>
      </c>
      <c r="B37" s="11"/>
      <c r="C37" s="12"/>
      <c r="D37" s="12"/>
      <c r="E37" s="12"/>
      <c r="F37" s="12"/>
      <c r="G37" s="12"/>
      <c r="H37" s="12">
        <f t="shared" si="1"/>
        <v>0</v>
      </c>
      <c r="I37" s="13"/>
    </row>
    <row r="38" ht="15.75" customHeight="1">
      <c r="A38" s="10">
        <v>35.0</v>
      </c>
      <c r="B38" s="11"/>
      <c r="C38" s="12"/>
      <c r="D38" s="12"/>
      <c r="E38" s="12"/>
      <c r="F38" s="12"/>
      <c r="G38" s="12"/>
      <c r="H38" s="12">
        <f t="shared" si="1"/>
        <v>0</v>
      </c>
      <c r="I38" s="13"/>
    </row>
    <row r="39" ht="15.75" customHeight="1">
      <c r="A39" s="10">
        <v>36.0</v>
      </c>
      <c r="B39" s="11"/>
      <c r="C39" s="12"/>
      <c r="D39" s="12"/>
      <c r="E39" s="12"/>
      <c r="F39" s="12"/>
      <c r="G39" s="12"/>
      <c r="H39" s="12">
        <f t="shared" si="1"/>
        <v>0</v>
      </c>
      <c r="I39" s="13"/>
    </row>
    <row r="40" ht="15.75" customHeight="1">
      <c r="A40" s="10">
        <v>37.0</v>
      </c>
      <c r="B40" s="11"/>
      <c r="C40" s="12"/>
      <c r="D40" s="12"/>
      <c r="E40" s="12"/>
      <c r="F40" s="12"/>
      <c r="G40" s="12"/>
      <c r="H40" s="12">
        <f t="shared" si="1"/>
        <v>0</v>
      </c>
      <c r="I40" s="13"/>
    </row>
    <row r="41" ht="15.75" customHeight="1">
      <c r="A41" s="10">
        <v>38.0</v>
      </c>
      <c r="B41" s="11"/>
      <c r="C41" s="12"/>
      <c r="D41" s="12"/>
      <c r="E41" s="12"/>
      <c r="F41" s="12"/>
      <c r="G41" s="12"/>
      <c r="H41" s="12">
        <f t="shared" si="1"/>
        <v>0</v>
      </c>
      <c r="I41" s="13"/>
    </row>
    <row r="42" ht="15.75" customHeight="1">
      <c r="A42" s="10">
        <v>39.0</v>
      </c>
      <c r="B42" s="11"/>
      <c r="C42" s="12"/>
      <c r="D42" s="12"/>
      <c r="E42" s="12"/>
      <c r="F42" s="12"/>
      <c r="G42" s="12"/>
      <c r="H42" s="12">
        <f t="shared" si="1"/>
        <v>0</v>
      </c>
      <c r="I42" s="13"/>
    </row>
    <row r="43" ht="15.75" customHeight="1">
      <c r="A43" s="14">
        <v>40.0</v>
      </c>
      <c r="B43" s="15"/>
      <c r="C43" s="16"/>
      <c r="D43" s="16"/>
      <c r="E43" s="16"/>
      <c r="F43" s="16"/>
      <c r="G43" s="16"/>
      <c r="H43" s="16">
        <f t="shared" si="1"/>
        <v>0</v>
      </c>
      <c r="I43" s="17"/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100</v>
      </c>
      <c r="F44" s="20">
        <f t="shared" si="2"/>
        <v>20</v>
      </c>
      <c r="G44" s="20">
        <f t="shared" si="2"/>
        <v>10</v>
      </c>
      <c r="H44" s="20">
        <f t="shared" si="2"/>
        <v>10100</v>
      </c>
      <c r="I44" s="21">
        <f t="shared" si="2"/>
        <v>20000000</v>
      </c>
    </row>
    <row r="45" ht="15.75" customHeight="1"/>
    <row r="46" ht="15.75" customHeight="1">
      <c r="B46" s="22" t="s">
        <v>12</v>
      </c>
      <c r="C46" s="23">
        <f>H44-I44</f>
        <v>-19989900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A44:B44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AGU!I4-F4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AGU!I5-F5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AGU!I6-F6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AGU!I7-F7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AGU!I8-F8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AGU!I9-F9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AGU!I10-F10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AGU!I11-F11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AGU!I12-F12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AGU!I13-F13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AGU!I14-F14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AGU!I15-F15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AGU!I16-F16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AGU!I17-F17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AGU!I18-F18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AGU!I19-F19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AGU!I20-F20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AGU!I21-F21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AGU!I22-F22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AGU!I23-F23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AGU!I24-F24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AGU!I25-F25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AGU!I26-F26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AGU!I27-F27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AGU!I28-F28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AGU!I29-F29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AGU!I30-F30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AGU!I31-F31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AGU!I32-F32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AGU!I33-F33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AGU!I34-F34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AGU!I35-F35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AGU!I36-F36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AGU!I37-F37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AGU!I38-F38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AGU!I39-F39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AGU!I40-F40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AGU!I41-F41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AGU!I42-F42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AGU!I43-F43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SEP!I4-F4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SEP!I5-F5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SEP!I6-F6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SEP!I7-F7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SEP!I8-F8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SEP!I9-F9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SEP!I10-F10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SEP!I11-F11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SEP!I12-F12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SEP!I13-F13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SEP!I14-F14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SEP!I15-F15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SEP!I16-F16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SEP!I17-F17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SEP!I18-F18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SEP!I19-F19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SEP!I20-F20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SEP!I21-F21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SEP!I22-F22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SEP!I23-F23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SEP!I24-F24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SEP!I25-F25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SEP!I26-F26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SEP!I27-F27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SEP!I28-F28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SEP!I29-F29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SEP!I30-F30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SEP!I31-F31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SEP!I32-F32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SEP!I33-F33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SEP!I34-F34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SEP!I35-F35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SEP!I36-F36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SEP!I37-F37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SEP!I38-F38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SEP!I39-F39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SEP!I40-F40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SEP!I41-F41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SEP!I42-F42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SEP!I43-F43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OKT!I4-F4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OKT!I5-F5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OKT!I6-F6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OKT!I7-F7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OKT!I8-F8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OKT!I9-F9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OKT!I10-F10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OKT!I11-F11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OKT!I12-F12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OKT!I13-F13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OKT!I14-F14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OKT!I15-F15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OKT!I16-F16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OKT!I17-F17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OKT!I18-F18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OKT!I19-F19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OKT!I20-F20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OKT!I21-F21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OKT!I22-F22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OKT!I23-F23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OKT!I24-F24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OKT!I25-F25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OKT!I26-F26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OKT!I27-F27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OKT!I28-F28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OKT!I29-F29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OKT!I30-F30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OKT!I31-F31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OKT!I32-F32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OKT!I33-F33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OKT!I34-F34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OKT!I35-F35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OKT!I36-F36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OKT!I37-F37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OKT!I38-F38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OKT!I39-F39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OKT!I40-F40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OKT!I41-F41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OKT!I42-F42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OKT!I43-F43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NOP!I4-F4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NOP!I5-F5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NOP!I6-F6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NOP!I7-F7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NOP!I8-F8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NOP!I9-F9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NOP!I10-F10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NOP!I11-F11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NOP!I12-F12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NOP!I13-F13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NOP!I14-F14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NOP!I15-F15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NOP!I16-F16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NOP!I17-F17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NOP!I18-F18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NOP!I19-F19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NOP!I20-F20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NOP!I21-F21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NOP!I22-F22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NOP!I23-F23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NOP!I24-F24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NOP!I25-F25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NOP!I26-F26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NOP!I27-F27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NOP!I28-F28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NOP!I29-F29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NOP!I30-F30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NOP!I31-F31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NOP!I32-F32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NOP!I33-F33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NOP!I34-F34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NOP!I35-F35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NOP!I36-F36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NOP!I37-F37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NOP!I38-F38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NOP!I39-F39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NOP!I40-F40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NOP!I41-F41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NOP!I42-F42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NOP!I43-F43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5" width="11.71"/>
    <col customWidth="1" min="6" max="6" width="11.57"/>
    <col customWidth="1" min="7" max="7" width="11.71"/>
    <col customWidth="1" min="8" max="8" width="15.0"/>
    <col customWidth="1" min="9" max="9" width="16.29"/>
    <col customWidth="1" min="10" max="26" width="8.71"/>
  </cols>
  <sheetData>
    <row r="1">
      <c r="A1" s="1" t="s">
        <v>25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26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>
        <f>DESEMBER!D4+JAN!D4+FEB!D4+MAR!D4+APR!D4+MEI!D4+JUN!D4+JUL!D4+AGU!D4+SEP!D4+OKT!D4+NOP!D4+DES!D4</f>
        <v>0</v>
      </c>
      <c r="E4" s="8">
        <f>DESEMBER!E4+JAN!E4+FEB!E4+MAR!E4+APR!E4+MEI!E4+JUN!E4+JUL!E4+AGU!E4+SEP!E4+OKT!E4+NOP!E4+DES!E4</f>
        <v>100</v>
      </c>
      <c r="F4" s="8"/>
      <c r="G4" s="8">
        <f>DESEMBER!G4+JAN!G4+FEB!G4+MAR!G4+APR!G4+MEI!G4+JUN!G4+JUL!G4+AGU!G4+SEP!G4+OKT!G4+NOP!G4+DES!G4</f>
        <v>10</v>
      </c>
      <c r="H4" s="8">
        <f t="shared" ref="H4:H43" si="1">SUM(D4:G4)</f>
        <v>110</v>
      </c>
      <c r="I4" s="25">
        <f>DES!I4-F4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>
        <f>DESEMBER!D5+JAN!D5+FEB!D5+MAR!D5+APR!D5+MEI!D5+JUN!D5+JUL!D5+AGU!D5+SEP!D5+OKT!D5+NOP!D5+DES!D5</f>
        <v>0</v>
      </c>
      <c r="E5" s="12">
        <f>DESEMBER!E5+JAN!E5+FEB!E5+MAR!E5+APR!E5+MEI!E5+JUN!E5+JUL!E5+AGU!E5+SEP!E5+OKT!E5+NOP!E5+DES!E5</f>
        <v>0</v>
      </c>
      <c r="F5" s="12"/>
      <c r="G5" s="12">
        <f>DESEMBER!G5+JAN!G5+FEB!G5+MAR!G5+APR!G5+MEI!G5+JUN!G5+JUL!G5+AGU!G5+SEP!G5+OKT!G5+NOP!G5+DES!G5</f>
        <v>0</v>
      </c>
      <c r="H5" s="12">
        <f t="shared" si="1"/>
        <v>0</v>
      </c>
      <c r="I5" s="13">
        <f>DES!I5-F5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>
        <f>DESEMBER!D6+JAN!D6+FEB!D6+MAR!D6+APR!D6+MEI!D6+JUN!D6+JUL!D6+AGU!D6+SEP!D6+OKT!D6+NOP!D6+DES!D6</f>
        <v>0</v>
      </c>
      <c r="E6" s="12">
        <f>DESEMBER!E6+JAN!E6+FEB!E6+MAR!E6+APR!E6+MEI!E6+JUN!E6+JUL!E6+AGU!E6+SEP!E6+OKT!E6+NOP!E6+DES!E6</f>
        <v>0</v>
      </c>
      <c r="F6" s="12"/>
      <c r="G6" s="12">
        <f>DESEMBER!G6+JAN!G6+FEB!G6+MAR!G6+APR!G6+MEI!G6+JUN!G6+JUL!G6+AGU!G6+SEP!G6+OKT!G6+NOP!G6+DES!G6</f>
        <v>0</v>
      </c>
      <c r="H6" s="12">
        <f t="shared" si="1"/>
        <v>0</v>
      </c>
      <c r="I6" s="13">
        <f>DES!I6-F6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>
        <f>DESEMBER!D7+JAN!D7+FEB!D7+MAR!D7+APR!D7+MEI!D7+JUN!D7+JUL!D7+AGU!D7+SEP!D7+OKT!D7+NOP!D7+DES!D7</f>
        <v>0</v>
      </c>
      <c r="E7" s="12">
        <f>DESEMBER!E7+JAN!E7+FEB!E7+MAR!E7+APR!E7+MEI!E7+JUN!E7+JUL!E7+AGU!E7+SEP!E7+OKT!E7+NOP!E7+DES!E7</f>
        <v>0</v>
      </c>
      <c r="F7" s="12"/>
      <c r="G7" s="12">
        <f>DESEMBER!G7+JAN!G7+FEB!G7+MAR!G7+APR!G7+MEI!G7+JUN!G7+JUL!G7+AGU!G7+SEP!G7+OKT!G7+NOP!G7+DES!G7</f>
        <v>0</v>
      </c>
      <c r="H7" s="12">
        <f t="shared" si="1"/>
        <v>0</v>
      </c>
      <c r="I7" s="13">
        <f>DES!I7-F7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>
        <f>DESEMBER!D8+JAN!D8+FEB!D8+MAR!D8+APR!D8+MEI!D8+JUN!D8+JUL!D8+AGU!D8+SEP!D8+OKT!D8+NOP!D8+DES!D8</f>
        <v>0</v>
      </c>
      <c r="E8" s="12">
        <f>DESEMBER!E8+JAN!E8+FEB!E8+MAR!E8+APR!E8+MEI!E8+JUN!E8+JUL!E8+AGU!E8+SEP!E8+OKT!E8+NOP!E8+DES!E8</f>
        <v>0</v>
      </c>
      <c r="F8" s="12"/>
      <c r="G8" s="12">
        <f>DESEMBER!G8+JAN!G8+FEB!G8+MAR!G8+APR!G8+MEI!G8+JUN!G8+JUL!G8+AGU!G8+SEP!G8+OKT!G8+NOP!G8+DES!G8</f>
        <v>0</v>
      </c>
      <c r="H8" s="12">
        <f t="shared" si="1"/>
        <v>0</v>
      </c>
      <c r="I8" s="13">
        <f>DES!I8-F8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>
        <f>DESEMBER!D9+JAN!D9+FEB!D9+MAR!D9+APR!D9+MEI!D9+JUN!D9+JUL!D9+AGU!D9+SEP!D9+OKT!D9+NOP!D9+DES!D9</f>
        <v>0</v>
      </c>
      <c r="E9" s="12">
        <f>DESEMBER!E9+JAN!E9+FEB!E9+MAR!E9+APR!E9+MEI!E9+JUN!E9+JUL!E9+AGU!E9+SEP!E9+OKT!E9+NOP!E9+DES!E9</f>
        <v>0</v>
      </c>
      <c r="F9" s="12"/>
      <c r="G9" s="12">
        <f>DESEMBER!G9+JAN!G9+FEB!G9+MAR!G9+APR!G9+MEI!G9+JUN!G9+JUL!G9+AGU!G9+SEP!G9+OKT!G9+NOP!G9+DES!G9</f>
        <v>0</v>
      </c>
      <c r="H9" s="12">
        <f t="shared" si="1"/>
        <v>0</v>
      </c>
      <c r="I9" s="13">
        <f>DES!I9-F9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>
        <f>DESEMBER!D10+JAN!D10+FEB!D10+MAR!D10+APR!D10+MEI!D10+JUN!D10+JUL!D10+AGU!D10+SEP!D10+OKT!D10+NOP!D10+DES!D10</f>
        <v>0</v>
      </c>
      <c r="E10" s="12">
        <f>DESEMBER!E10+JAN!E10+FEB!E10+MAR!E10+APR!E10+MEI!E10+JUN!E10+JUL!E10+AGU!E10+SEP!E10+OKT!E10+NOP!E10+DES!E10</f>
        <v>0</v>
      </c>
      <c r="F10" s="12"/>
      <c r="G10" s="12">
        <f>DESEMBER!G10+JAN!G10+FEB!G10+MAR!G10+APR!G10+MEI!G10+JUN!G10+JUL!G10+AGU!G10+SEP!G10+OKT!G10+NOP!G10+DES!G10</f>
        <v>0</v>
      </c>
      <c r="H10" s="12">
        <f t="shared" si="1"/>
        <v>0</v>
      </c>
      <c r="I10" s="13">
        <f>DES!I10-F10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>
        <f>DESEMBER!D11+JAN!D11+FEB!D11+MAR!D11+APR!D11+MEI!D11+JUN!D11+JUL!D11+AGU!D11+SEP!D11+OKT!D11+NOP!D11+DES!D11</f>
        <v>0</v>
      </c>
      <c r="E11" s="12">
        <f>DESEMBER!E11+JAN!E11+FEB!E11+MAR!E11+APR!E11+MEI!E11+JUN!E11+JUL!E11+AGU!E11+SEP!E11+OKT!E11+NOP!E11+DES!E11</f>
        <v>0</v>
      </c>
      <c r="F11" s="12"/>
      <c r="G11" s="12">
        <f>DESEMBER!G11+JAN!G11+FEB!G11+MAR!G11+APR!G11+MEI!G11+JUN!G11+JUL!G11+AGU!G11+SEP!G11+OKT!G11+NOP!G11+DES!G11</f>
        <v>0</v>
      </c>
      <c r="H11" s="12">
        <f t="shared" si="1"/>
        <v>0</v>
      </c>
      <c r="I11" s="13">
        <f>DES!I11-F11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>
        <f>DESEMBER!D12+JAN!D12+FEB!D12+MAR!D12+APR!D12+MEI!D12+JUN!D12+JUL!D12+AGU!D12+SEP!D12+OKT!D12+NOP!D12+DES!D12</f>
        <v>0</v>
      </c>
      <c r="E12" s="12">
        <f>DESEMBER!E12+JAN!E12+FEB!E12+MAR!E12+APR!E12+MEI!E12+JUN!E12+JUL!E12+AGU!E12+SEP!E12+OKT!E12+NOP!E12+DES!E12</f>
        <v>0</v>
      </c>
      <c r="F12" s="12"/>
      <c r="G12" s="12">
        <f>DESEMBER!G12+JAN!G12+FEB!G12+MAR!G12+APR!G12+MEI!G12+JUN!G12+JUL!G12+AGU!G12+SEP!G12+OKT!G12+NOP!G12+DES!G12</f>
        <v>0</v>
      </c>
      <c r="H12" s="12">
        <f t="shared" si="1"/>
        <v>0</v>
      </c>
      <c r="I12" s="13">
        <f>DES!I12-F12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>
        <f>DESEMBER!D13+JAN!D13+FEB!D13+MAR!D13+APR!D13+MEI!D13+JUN!D13+JUL!D13+AGU!D13+SEP!D13+OKT!D13+NOP!D13+DES!D13</f>
        <v>0</v>
      </c>
      <c r="E13" s="12">
        <f>DESEMBER!E13+JAN!E13+FEB!E13+MAR!E13+APR!E13+MEI!E13+JUN!E13+JUL!E13+AGU!E13+SEP!E13+OKT!E13+NOP!E13+DES!E13</f>
        <v>0</v>
      </c>
      <c r="F13" s="12"/>
      <c r="G13" s="12">
        <f>DESEMBER!G13+JAN!G13+FEB!G13+MAR!G13+APR!G13+MEI!G13+JUN!G13+JUL!G13+AGU!G13+SEP!G13+OKT!G13+NOP!G13+DES!G13</f>
        <v>0</v>
      </c>
      <c r="H13" s="12">
        <f t="shared" si="1"/>
        <v>0</v>
      </c>
      <c r="I13" s="13">
        <f>DES!I13-F13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>
        <f>DESEMBER!D14+JAN!D14+FEB!D14+MAR!D14+APR!D14+MEI!D14+JUN!D14+JUL!D14+AGU!D14+SEP!D14+OKT!D14+NOP!D14+DES!D14</f>
        <v>0</v>
      </c>
      <c r="E14" s="12">
        <f>DESEMBER!E14+JAN!E14+FEB!E14+MAR!E14+APR!E14+MEI!E14+JUN!E14+JUL!E14+AGU!E14+SEP!E14+OKT!E14+NOP!E14+DES!E14</f>
        <v>0</v>
      </c>
      <c r="F14" s="12"/>
      <c r="G14" s="12">
        <f>DESEMBER!G14+JAN!G14+FEB!G14+MAR!G14+APR!G14+MEI!G14+JUN!G14+JUL!G14+AGU!G14+SEP!G14+OKT!G14+NOP!G14+DES!G14</f>
        <v>0</v>
      </c>
      <c r="H14" s="12">
        <f t="shared" si="1"/>
        <v>0</v>
      </c>
      <c r="I14" s="13">
        <f>DES!I14-F14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>
        <f>DESEMBER!D15+JAN!D15+FEB!D15+MAR!D15+APR!D15+MEI!D15+JUN!D15+JUL!D15+AGU!D15+SEP!D15+OKT!D15+NOP!D15+DES!D15</f>
        <v>0</v>
      </c>
      <c r="E15" s="12">
        <f>DESEMBER!E15+JAN!E15+FEB!E15+MAR!E15+APR!E15+MEI!E15+JUN!E15+JUL!E15+AGU!E15+SEP!E15+OKT!E15+NOP!E15+DES!E15</f>
        <v>0</v>
      </c>
      <c r="F15" s="12"/>
      <c r="G15" s="12">
        <f>DESEMBER!G15+JAN!G15+FEB!G15+MAR!G15+APR!G15+MEI!G15+JUN!G15+JUL!G15+AGU!G15+SEP!G15+OKT!G15+NOP!G15+DES!G15</f>
        <v>0</v>
      </c>
      <c r="H15" s="12">
        <f t="shared" si="1"/>
        <v>0</v>
      </c>
      <c r="I15" s="13">
        <f>DES!I15-F15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>
        <f>DESEMBER!D16+JAN!D16+FEB!D16+MAR!D16+APR!D16+MEI!D16+JUN!D16+JUL!D16+AGU!D16+SEP!D16+OKT!D16+NOP!D16+DES!D16</f>
        <v>0</v>
      </c>
      <c r="E16" s="12">
        <f>DESEMBER!E16+JAN!E16+FEB!E16+MAR!E16+APR!E16+MEI!E16+JUN!E16+JUL!E16+AGU!E16+SEP!E16+OKT!E16+NOP!E16+DES!E16</f>
        <v>0</v>
      </c>
      <c r="F16" s="12"/>
      <c r="G16" s="12">
        <f>DESEMBER!G16+JAN!G16+FEB!G16+MAR!G16+APR!G16+MEI!G16+JUN!G16+JUL!G16+AGU!G16+SEP!G16+OKT!G16+NOP!G16+DES!G16</f>
        <v>0</v>
      </c>
      <c r="H16" s="12">
        <f t="shared" si="1"/>
        <v>0</v>
      </c>
      <c r="I16" s="13">
        <f>DES!I16-F16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>
        <f>DESEMBER!D17+JAN!D17+FEB!D17+MAR!D17+APR!D17+MEI!D17+JUN!D17+JUL!D17+AGU!D17+SEP!D17+OKT!D17+NOP!D17+DES!D17</f>
        <v>0</v>
      </c>
      <c r="E17" s="12">
        <f>DESEMBER!E17+JAN!E17+FEB!E17+MAR!E17+APR!E17+MEI!E17+JUN!E17+JUL!E17+AGU!E17+SEP!E17+OKT!E17+NOP!E17+DES!E17</f>
        <v>0</v>
      </c>
      <c r="F17" s="12"/>
      <c r="G17" s="12">
        <f>DESEMBER!G17+JAN!G17+FEB!G17+MAR!G17+APR!G17+MEI!G17+JUN!G17+JUL!G17+AGU!G17+SEP!G17+OKT!G17+NOP!G17+DES!G17</f>
        <v>0</v>
      </c>
      <c r="H17" s="12">
        <f t="shared" si="1"/>
        <v>0</v>
      </c>
      <c r="I17" s="13">
        <f>DES!I17-F17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>
        <f>DESEMBER!D18+JAN!D18+FEB!D18+MAR!D18+APR!D18+MEI!D18+JUN!D18+JUL!D18+AGU!D18+SEP!D18+OKT!D18+NOP!D18+DES!D18</f>
        <v>0</v>
      </c>
      <c r="E18" s="12">
        <f>DESEMBER!E18+JAN!E18+FEB!E18+MAR!E18+APR!E18+MEI!E18+JUN!E18+JUL!E18+AGU!E18+SEP!E18+OKT!E18+NOP!E18+DES!E18</f>
        <v>0</v>
      </c>
      <c r="F18" s="12"/>
      <c r="G18" s="12">
        <f>DESEMBER!G18+JAN!G18+FEB!G18+MAR!G18+APR!G18+MEI!G18+JUN!G18+JUL!G18+AGU!G18+SEP!G18+OKT!G18+NOP!G18+DES!G18</f>
        <v>0</v>
      </c>
      <c r="H18" s="12">
        <f t="shared" si="1"/>
        <v>0</v>
      </c>
      <c r="I18" s="13">
        <f>DES!I18-F18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>
        <f>DESEMBER!D19+JAN!D19+FEB!D19+MAR!D19+APR!D19+MEI!D19+JUN!D19+JUL!D19+AGU!D19+SEP!D19+OKT!D19+NOP!D19+DES!D19</f>
        <v>0</v>
      </c>
      <c r="E19" s="12">
        <f>DESEMBER!E19+JAN!E19+FEB!E19+MAR!E19+APR!E19+MEI!E19+JUN!E19+JUL!E19+AGU!E19+SEP!E19+OKT!E19+NOP!E19+DES!E19</f>
        <v>0</v>
      </c>
      <c r="F19" s="12"/>
      <c r="G19" s="12">
        <f>DESEMBER!G19+JAN!G19+FEB!G19+MAR!G19+APR!G19+MEI!G19+JUN!G19+JUL!G19+AGU!G19+SEP!G19+OKT!G19+NOP!G19+DES!G19</f>
        <v>0</v>
      </c>
      <c r="H19" s="12">
        <f t="shared" si="1"/>
        <v>0</v>
      </c>
      <c r="I19" s="13">
        <f>DES!I19-F19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>
        <f>DESEMBER!D20+JAN!D20+FEB!D20+MAR!D20+APR!D20+MEI!D20+JUN!D20+JUL!D20+AGU!D20+SEP!D20+OKT!D20+NOP!D20+DES!D20</f>
        <v>0</v>
      </c>
      <c r="E20" s="12">
        <f>DESEMBER!E20+JAN!E20+FEB!E20+MAR!E20+APR!E20+MEI!E20+JUN!E20+JUL!E20+AGU!E20+SEP!E20+OKT!E20+NOP!E20+DES!E20</f>
        <v>0</v>
      </c>
      <c r="F20" s="12"/>
      <c r="G20" s="12">
        <f>DESEMBER!G20+JAN!G20+FEB!G20+MAR!G20+APR!G20+MEI!G20+JUN!G20+JUL!G20+AGU!G20+SEP!G20+OKT!G20+NOP!G20+DES!G20</f>
        <v>0</v>
      </c>
      <c r="H20" s="12">
        <f t="shared" si="1"/>
        <v>0</v>
      </c>
      <c r="I20" s="13">
        <f>DES!I20-F20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>
        <f>DESEMBER!D21+JAN!D21+FEB!D21+MAR!D21+APR!D21+MEI!D21+JUN!D21+JUL!D21+AGU!D21+SEP!D21+OKT!D21+NOP!D21+DES!D21</f>
        <v>0</v>
      </c>
      <c r="E21" s="12">
        <f>DESEMBER!E21+JAN!E21+FEB!E21+MAR!E21+APR!E21+MEI!E21+JUN!E21+JUL!E21+AGU!E21+SEP!E21+OKT!E21+NOP!E21+DES!E21</f>
        <v>0</v>
      </c>
      <c r="F21" s="12"/>
      <c r="G21" s="12">
        <f>DESEMBER!G21+JAN!G21+FEB!G21+MAR!G21+APR!G21+MEI!G21+JUN!G21+JUL!G21+AGU!G21+SEP!G21+OKT!G21+NOP!G21+DES!G21</f>
        <v>0</v>
      </c>
      <c r="H21" s="12">
        <f t="shared" si="1"/>
        <v>0</v>
      </c>
      <c r="I21" s="13">
        <f>DES!I21-F21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>
        <f>DESEMBER!D22+JAN!D22+FEB!D22+MAR!D22+APR!D22+MEI!D22+JUN!D22+JUL!D22+AGU!D22+SEP!D22+OKT!D22+NOP!D22+DES!D22</f>
        <v>0</v>
      </c>
      <c r="E22" s="12">
        <f>DESEMBER!E22+JAN!E22+FEB!E22+MAR!E22+APR!E22+MEI!E22+JUN!E22+JUL!E22+AGU!E22+SEP!E22+OKT!E22+NOP!E22+DES!E22</f>
        <v>0</v>
      </c>
      <c r="F22" s="12"/>
      <c r="G22" s="12">
        <f>DESEMBER!G22+JAN!G22+FEB!G22+MAR!G22+APR!G22+MEI!G22+JUN!G22+JUL!G22+AGU!G22+SEP!G22+OKT!G22+NOP!G22+DES!G22</f>
        <v>0</v>
      </c>
      <c r="H22" s="12">
        <f t="shared" si="1"/>
        <v>0</v>
      </c>
      <c r="I22" s="13">
        <f>DES!I22-F22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>
        <f>DESEMBER!D23+JAN!D23+FEB!D23+MAR!D23+APR!D23+MEI!D23+JUN!D23+JUL!D23+AGU!D23+SEP!D23+OKT!D23+NOP!D23+DES!D23</f>
        <v>0</v>
      </c>
      <c r="E23" s="12">
        <f>DESEMBER!E23+JAN!E23+FEB!E23+MAR!E23+APR!E23+MEI!E23+JUN!E23+JUL!E23+AGU!E23+SEP!E23+OKT!E23+NOP!E23+DES!E23</f>
        <v>0</v>
      </c>
      <c r="F23" s="12"/>
      <c r="G23" s="12">
        <f>DESEMBER!G23+JAN!G23+FEB!G23+MAR!G23+APR!G23+MEI!G23+JUN!G23+JUL!G23+AGU!G23+SEP!G23+OKT!G23+NOP!G23+DES!G23</f>
        <v>0</v>
      </c>
      <c r="H23" s="12">
        <f t="shared" si="1"/>
        <v>0</v>
      </c>
      <c r="I23" s="13">
        <f>DES!I23-F23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>
        <f>DESEMBER!D24+JAN!D24+FEB!D24+MAR!D24+APR!D24+MEI!D24+JUN!D24+JUL!D24+AGU!D24+SEP!D24+OKT!D24+NOP!D24+DES!D24</f>
        <v>0</v>
      </c>
      <c r="E24" s="12">
        <f>DESEMBER!E24+JAN!E24+FEB!E24+MAR!E24+APR!E24+MEI!E24+JUN!E24+JUL!E24+AGU!E24+SEP!E24+OKT!E24+NOP!E24+DES!E24</f>
        <v>0</v>
      </c>
      <c r="F24" s="12"/>
      <c r="G24" s="12">
        <f>DESEMBER!G24+JAN!G24+FEB!G24+MAR!G24+APR!G24+MEI!G24+JUN!G24+JUL!G24+AGU!G24+SEP!G24+OKT!G24+NOP!G24+DES!G24</f>
        <v>0</v>
      </c>
      <c r="H24" s="12">
        <f t="shared" si="1"/>
        <v>0</v>
      </c>
      <c r="I24" s="13">
        <f>DES!I24-F24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>
        <f>DESEMBER!D25+JAN!D25+FEB!D25+MAR!D25+APR!D25+MEI!D25+JUN!D25+JUL!D25+AGU!D25+SEP!D25+OKT!D25+NOP!D25+DES!D25</f>
        <v>0</v>
      </c>
      <c r="E25" s="12">
        <f>DESEMBER!E25+JAN!E25+FEB!E25+MAR!E25+APR!E25+MEI!E25+JUN!E25+JUL!E25+AGU!E25+SEP!E25+OKT!E25+NOP!E25+DES!E25</f>
        <v>0</v>
      </c>
      <c r="F25" s="12"/>
      <c r="G25" s="12">
        <f>DESEMBER!G25+JAN!G25+FEB!G25+MAR!G25+APR!G25+MEI!G25+JUN!G25+JUL!G25+AGU!G25+SEP!G25+OKT!G25+NOP!G25+DES!G25</f>
        <v>0</v>
      </c>
      <c r="H25" s="12">
        <f t="shared" si="1"/>
        <v>0</v>
      </c>
      <c r="I25" s="13">
        <f>DES!I25-F25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>
        <f>DESEMBER!D26+JAN!D26+FEB!D26+MAR!D26+APR!D26+MEI!D26+JUN!D26+JUL!D26+AGU!D26+SEP!D26+OKT!D26+NOP!D26+DES!D26</f>
        <v>0</v>
      </c>
      <c r="E26" s="12">
        <f>DESEMBER!E26+JAN!E26+FEB!E26+MAR!E26+APR!E26+MEI!E26+JUN!E26+JUL!E26+AGU!E26+SEP!E26+OKT!E26+NOP!E26+DES!E26</f>
        <v>0</v>
      </c>
      <c r="F26" s="12"/>
      <c r="G26" s="12">
        <f>DESEMBER!G26+JAN!G26+FEB!G26+MAR!G26+APR!G26+MEI!G26+JUN!G26+JUL!G26+AGU!G26+SEP!G26+OKT!G26+NOP!G26+DES!G26</f>
        <v>0</v>
      </c>
      <c r="H26" s="12">
        <f t="shared" si="1"/>
        <v>0</v>
      </c>
      <c r="I26" s="13">
        <f>DES!I26-F26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>
        <f>DESEMBER!D27+JAN!D27+FEB!D27+MAR!D27+APR!D27+MEI!D27+JUN!D27+JUL!D27+AGU!D27+SEP!D27+OKT!D27+NOP!D27+DES!D27</f>
        <v>0</v>
      </c>
      <c r="E27" s="12">
        <f>DESEMBER!E27+JAN!E27+FEB!E27+MAR!E27+APR!E27+MEI!E27+JUN!E27+JUL!E27+AGU!E27+SEP!E27+OKT!E27+NOP!E27+DES!E27</f>
        <v>0</v>
      </c>
      <c r="F27" s="12"/>
      <c r="G27" s="12">
        <f>DESEMBER!G27+JAN!G27+FEB!G27+MAR!G27+APR!G27+MEI!G27+JUN!G27+JUL!G27+AGU!G27+SEP!G27+OKT!G27+NOP!G27+DES!G27</f>
        <v>0</v>
      </c>
      <c r="H27" s="12">
        <f t="shared" si="1"/>
        <v>0</v>
      </c>
      <c r="I27" s="13">
        <f>DES!I27-F27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>
        <f>DESEMBER!D28+JAN!D28+FEB!D28+MAR!D28+APR!D28+MEI!D28+JUN!D28+JUL!D28+AGU!D28+SEP!D28+OKT!D28+NOP!D28+DES!D28</f>
        <v>0</v>
      </c>
      <c r="E28" s="12">
        <f>DESEMBER!E28+JAN!E28+FEB!E28+MAR!E28+APR!E28+MEI!E28+JUN!E28+JUL!E28+AGU!E28+SEP!E28+OKT!E28+NOP!E28+DES!E28</f>
        <v>0</v>
      </c>
      <c r="F28" s="12"/>
      <c r="G28" s="12">
        <f>DESEMBER!G28+JAN!G28+FEB!G28+MAR!G28+APR!G28+MEI!G28+JUN!G28+JUL!G28+AGU!G28+SEP!G28+OKT!G28+NOP!G28+DES!G28</f>
        <v>0</v>
      </c>
      <c r="H28" s="12">
        <f t="shared" si="1"/>
        <v>0</v>
      </c>
      <c r="I28" s="13">
        <f>DES!I28-F28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>
        <f>DESEMBER!D29+JAN!D29+FEB!D29+MAR!D29+APR!D29+MEI!D29+JUN!D29+JUL!D29+AGU!D29+SEP!D29+OKT!D29+NOP!D29+DES!D29</f>
        <v>0</v>
      </c>
      <c r="E29" s="12">
        <f>DESEMBER!E29+JAN!E29+FEB!E29+MAR!E29+APR!E29+MEI!E29+JUN!E29+JUL!E29+AGU!E29+SEP!E29+OKT!E29+NOP!E29+DES!E29</f>
        <v>0</v>
      </c>
      <c r="F29" s="12"/>
      <c r="G29" s="12">
        <f>DESEMBER!G29+JAN!G29+FEB!G29+MAR!G29+APR!G29+MEI!G29+JUN!G29+JUL!G29+AGU!G29+SEP!G29+OKT!G29+NOP!G29+DES!G29</f>
        <v>0</v>
      </c>
      <c r="H29" s="12">
        <f t="shared" si="1"/>
        <v>0</v>
      </c>
      <c r="I29" s="13">
        <f>DES!I29-F29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>
        <f>DESEMBER!D30+JAN!D30+FEB!D30+MAR!D30+APR!D30+MEI!D30+JUN!D30+JUL!D30+AGU!D30+SEP!D30+OKT!D30+NOP!D30+DES!D30</f>
        <v>0</v>
      </c>
      <c r="E30" s="12">
        <f>DESEMBER!E30+JAN!E30+FEB!E30+MAR!E30+APR!E30+MEI!E30+JUN!E30+JUL!E30+AGU!E30+SEP!E30+OKT!E30+NOP!E30+DES!E30</f>
        <v>0</v>
      </c>
      <c r="F30" s="12"/>
      <c r="G30" s="12">
        <f>DESEMBER!G30+JAN!G30+FEB!G30+MAR!G30+APR!G30+MEI!G30+JUN!G30+JUL!G30+AGU!G30+SEP!G30+OKT!G30+NOP!G30+DES!G30</f>
        <v>0</v>
      </c>
      <c r="H30" s="12">
        <f t="shared" si="1"/>
        <v>0</v>
      </c>
      <c r="I30" s="13">
        <f>DES!I30-F30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>
        <f>DESEMBER!D31+JAN!D31+FEB!D31+MAR!D31+APR!D31+MEI!D31+JUN!D31+JUL!D31+AGU!D31+SEP!D31+OKT!D31+NOP!D31+DES!D31</f>
        <v>0</v>
      </c>
      <c r="E31" s="12">
        <f>DESEMBER!E31+JAN!E31+FEB!E31+MAR!E31+APR!E31+MEI!E31+JUN!E31+JUL!E31+AGU!E31+SEP!E31+OKT!E31+NOP!E31+DES!E31</f>
        <v>0</v>
      </c>
      <c r="F31" s="12"/>
      <c r="G31" s="12">
        <f>DESEMBER!G31+JAN!G31+FEB!G31+MAR!G31+APR!G31+MEI!G31+JUN!G31+JUL!G31+AGU!G31+SEP!G31+OKT!G31+NOP!G31+DES!G31</f>
        <v>0</v>
      </c>
      <c r="H31" s="12">
        <f t="shared" si="1"/>
        <v>0</v>
      </c>
      <c r="I31" s="13">
        <f>DES!I31-F31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>
        <f>DESEMBER!D32+JAN!D32+FEB!D32+MAR!D32+APR!D32+MEI!D32+JUN!D32+JUL!D32+AGU!D32+SEP!D32+OKT!D32+NOP!D32+DES!D32</f>
        <v>0</v>
      </c>
      <c r="E32" s="12">
        <f>DESEMBER!E32+JAN!E32+FEB!E32+MAR!E32+APR!E32+MEI!E32+JUN!E32+JUL!E32+AGU!E32+SEP!E32+OKT!E32+NOP!E32+DES!E32</f>
        <v>0</v>
      </c>
      <c r="F32" s="12"/>
      <c r="G32" s="12">
        <f>DESEMBER!G32+JAN!G32+FEB!G32+MAR!G32+APR!G32+MEI!G32+JUN!G32+JUL!G32+AGU!G32+SEP!G32+OKT!G32+NOP!G32+DES!G32</f>
        <v>0</v>
      </c>
      <c r="H32" s="12">
        <f t="shared" si="1"/>
        <v>0</v>
      </c>
      <c r="I32" s="13">
        <f>DES!I32-F32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>
        <f>DESEMBER!D33+JAN!D33+FEB!D33+MAR!D33+APR!D33+MEI!D33+JUN!D33+JUL!D33+AGU!D33+SEP!D33+OKT!D33+NOP!D33+DES!D33</f>
        <v>0</v>
      </c>
      <c r="E33" s="12">
        <f>DESEMBER!E33+JAN!E33+FEB!E33+MAR!E33+APR!E33+MEI!E33+JUN!E33+JUL!E33+AGU!E33+SEP!E33+OKT!E33+NOP!E33+DES!E33</f>
        <v>0</v>
      </c>
      <c r="F33" s="12"/>
      <c r="G33" s="12">
        <f>DESEMBER!G33+JAN!G33+FEB!G33+MAR!G33+APR!G33+MEI!G33+JUN!G33+JUL!G33+AGU!G33+SEP!G33+OKT!G33+NOP!G33+DES!G33</f>
        <v>0</v>
      </c>
      <c r="H33" s="12">
        <f t="shared" si="1"/>
        <v>0</v>
      </c>
      <c r="I33" s="13">
        <f>DES!I33-F33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>
        <f>DESEMBER!D34+JAN!D34+FEB!D34+MAR!D34+APR!D34+MEI!D34+JUN!D34+JUL!D34+AGU!D34+SEP!D34+OKT!D34+NOP!D34+DES!D34</f>
        <v>0</v>
      </c>
      <c r="E34" s="12">
        <f>DESEMBER!E34+JAN!E34+FEB!E34+MAR!E34+APR!E34+MEI!E34+JUN!E34+JUL!E34+AGU!E34+SEP!E34+OKT!E34+NOP!E34+DES!E34</f>
        <v>0</v>
      </c>
      <c r="F34" s="12"/>
      <c r="G34" s="12">
        <f>DESEMBER!G34+JAN!G34+FEB!G34+MAR!G34+APR!G34+MEI!G34+JUN!G34+JUL!G34+AGU!G34+SEP!G34+OKT!G34+NOP!G34+DES!G34</f>
        <v>0</v>
      </c>
      <c r="H34" s="12">
        <f t="shared" si="1"/>
        <v>0</v>
      </c>
      <c r="I34" s="13">
        <f>DES!I34-F34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>
        <f>DESEMBER!D35+JAN!D35+FEB!D35+MAR!D35+APR!D35+MEI!D35+JUN!D35+JUL!D35+AGU!D35+SEP!D35+OKT!D35+NOP!D35+DES!D35</f>
        <v>0</v>
      </c>
      <c r="E35" s="12">
        <f>DESEMBER!E35+JAN!E35+FEB!E35+MAR!E35+APR!E35+MEI!E35+JUN!E35+JUL!E35+AGU!E35+SEP!E35+OKT!E35+NOP!E35+DES!E35</f>
        <v>0</v>
      </c>
      <c r="F35" s="12"/>
      <c r="G35" s="12">
        <f>DESEMBER!G35+JAN!G35+FEB!G35+MAR!G35+APR!G35+MEI!G35+JUN!G35+JUL!G35+AGU!G35+SEP!G35+OKT!G35+NOP!G35+DES!G35</f>
        <v>0</v>
      </c>
      <c r="H35" s="12">
        <f t="shared" si="1"/>
        <v>0</v>
      </c>
      <c r="I35" s="13">
        <f>DES!I35-F35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>
        <f>DESEMBER!D36+JAN!D36+FEB!D36+MAR!D36+APR!D36+MEI!D36+JUN!D36+JUL!D36+AGU!D36+SEP!D36+OKT!D36+NOP!D36+DES!D36</f>
        <v>0</v>
      </c>
      <c r="E36" s="12">
        <f>DESEMBER!E36+JAN!E36+FEB!E36+MAR!E36+APR!E36+MEI!E36+JUN!E36+JUL!E36+AGU!E36+SEP!E36+OKT!E36+NOP!E36+DES!E36</f>
        <v>0</v>
      </c>
      <c r="F36" s="12"/>
      <c r="G36" s="12">
        <f>DESEMBER!G36+JAN!G36+FEB!G36+MAR!G36+APR!G36+MEI!G36+JUN!G36+JUL!G36+AGU!G36+SEP!G36+OKT!G36+NOP!G36+DES!G36</f>
        <v>0</v>
      </c>
      <c r="H36" s="12">
        <f t="shared" si="1"/>
        <v>0</v>
      </c>
      <c r="I36" s="13">
        <f>DES!I36-F36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>
        <f>DESEMBER!D37+JAN!D37+FEB!D37+MAR!D37+APR!D37+MEI!D37+JUN!D37+JUL!D37+AGU!D37+SEP!D37+OKT!D37+NOP!D37+DES!D37</f>
        <v>0</v>
      </c>
      <c r="E37" s="12">
        <f>DESEMBER!E37+JAN!E37+FEB!E37+MAR!E37+APR!E37+MEI!E37+JUN!E37+JUL!E37+AGU!E37+SEP!E37+OKT!E37+NOP!E37+DES!E37</f>
        <v>0</v>
      </c>
      <c r="F37" s="12"/>
      <c r="G37" s="12">
        <f>DESEMBER!G37+JAN!G37+FEB!G37+MAR!G37+APR!G37+MEI!G37+JUN!G37+JUL!G37+AGU!G37+SEP!G37+OKT!G37+NOP!G37+DES!G37</f>
        <v>0</v>
      </c>
      <c r="H37" s="12">
        <f t="shared" si="1"/>
        <v>0</v>
      </c>
      <c r="I37" s="13">
        <f>DES!I37-F37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>
        <f>DESEMBER!D38+JAN!D38+FEB!D38+MAR!D38+APR!D38+MEI!D38+JUN!D38+JUL!D38+AGU!D38+SEP!D38+OKT!D38+NOP!D38+DES!D38</f>
        <v>0</v>
      </c>
      <c r="E38" s="12">
        <f>DESEMBER!E38+JAN!E38+FEB!E38+MAR!E38+APR!E38+MEI!E38+JUN!E38+JUL!E38+AGU!E38+SEP!E38+OKT!E38+NOP!E38+DES!E38</f>
        <v>0</v>
      </c>
      <c r="F38" s="12"/>
      <c r="G38" s="12">
        <f>DESEMBER!G38+JAN!G38+FEB!G38+MAR!G38+APR!G38+MEI!G38+JUN!G38+JUL!G38+AGU!G38+SEP!G38+OKT!G38+NOP!G38+DES!G38</f>
        <v>0</v>
      </c>
      <c r="H38" s="12">
        <f t="shared" si="1"/>
        <v>0</v>
      </c>
      <c r="I38" s="13">
        <f>DES!I38-F38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>
        <f>DESEMBER!D39+JAN!D39+FEB!D39+MAR!D39+APR!D39+MEI!D39+JUN!D39+JUL!D39+AGU!D39+SEP!D39+OKT!D39+NOP!D39+DES!D39</f>
        <v>0</v>
      </c>
      <c r="E39" s="12">
        <f>DESEMBER!E39+JAN!E39+FEB!E39+MAR!E39+APR!E39+MEI!E39+JUN!E39+JUL!E39+AGU!E39+SEP!E39+OKT!E39+NOP!E39+DES!E39</f>
        <v>0</v>
      </c>
      <c r="F39" s="12"/>
      <c r="G39" s="12">
        <f>DESEMBER!G39+JAN!G39+FEB!G39+MAR!G39+APR!G39+MEI!G39+JUN!G39+JUL!G39+AGU!G39+SEP!G39+OKT!G39+NOP!G39+DES!G39</f>
        <v>0</v>
      </c>
      <c r="H39" s="12">
        <f t="shared" si="1"/>
        <v>0</v>
      </c>
      <c r="I39" s="13">
        <f>DES!I39-F39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>
        <f>DESEMBER!D40+JAN!D40+FEB!D40+MAR!D40+APR!D40+MEI!D40+JUN!D40+JUL!D40+AGU!D40+SEP!D40+OKT!D40+NOP!D40+DES!D40</f>
        <v>0</v>
      </c>
      <c r="E40" s="12">
        <f>DESEMBER!E40+JAN!E40+FEB!E40+MAR!E40+APR!E40+MEI!E40+JUN!E40+JUL!E40+AGU!E40+SEP!E40+OKT!E40+NOP!E40+DES!E40</f>
        <v>0</v>
      </c>
      <c r="F40" s="12"/>
      <c r="G40" s="12">
        <f>DESEMBER!G40+JAN!G40+FEB!G40+MAR!G40+APR!G40+MEI!G40+JUN!G40+JUL!G40+AGU!G40+SEP!G40+OKT!G40+NOP!G40+DES!G40</f>
        <v>0</v>
      </c>
      <c r="H40" s="12">
        <f t="shared" si="1"/>
        <v>0</v>
      </c>
      <c r="I40" s="13">
        <f>DES!I40-F40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>
        <f>DESEMBER!D41+JAN!D41+FEB!D41+MAR!D41+APR!D41+MEI!D41+JUN!D41+JUL!D41+AGU!D41+SEP!D41+OKT!D41+NOP!D41+DES!D41</f>
        <v>0</v>
      </c>
      <c r="E41" s="12">
        <f>DESEMBER!E41+JAN!E41+FEB!E41+MAR!E41+APR!E41+MEI!E41+JUN!E41+JUL!E41+AGU!E41+SEP!E41+OKT!E41+NOP!E41+DES!E41</f>
        <v>0</v>
      </c>
      <c r="F41" s="12"/>
      <c r="G41" s="12">
        <f>DESEMBER!G41+JAN!G41+FEB!G41+MAR!G41+APR!G41+MEI!G41+JUN!G41+JUL!G41+AGU!G41+SEP!G41+OKT!G41+NOP!G41+DES!G41</f>
        <v>0</v>
      </c>
      <c r="H41" s="12">
        <f t="shared" si="1"/>
        <v>0</v>
      </c>
      <c r="I41" s="13">
        <f>DES!I41-F41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>
        <f>DESEMBER!D42+JAN!D42+FEB!D42+MAR!D42+APR!D42+MEI!D42+JUN!D42+JUL!D42+AGU!D42+SEP!D42+OKT!D42+NOP!D42+DES!D42</f>
        <v>0</v>
      </c>
      <c r="E42" s="12">
        <f>DESEMBER!E42+JAN!E42+FEB!E42+MAR!E42+APR!E42+MEI!E42+JUN!E42+JUL!E42+AGU!E42+SEP!E42+OKT!E42+NOP!E42+DES!E42</f>
        <v>0</v>
      </c>
      <c r="F42" s="12"/>
      <c r="G42" s="12">
        <f>DESEMBER!G42+JAN!G42+FEB!G42+MAR!G42+APR!G42+MEI!G42+JUN!G42+JUL!G42+AGU!G42+SEP!G42+OKT!G42+NOP!G42+DES!G42</f>
        <v>0</v>
      </c>
      <c r="H42" s="12">
        <f t="shared" si="1"/>
        <v>0</v>
      </c>
      <c r="I42" s="13">
        <f>DES!I42-F42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>
        <f>DESEMBER!D43+JAN!D43+FEB!D43+MAR!D43+APR!D43+MEI!D43+JUN!D43+JUL!D43+AGU!D43+SEP!D43+OKT!D43+NOP!D43+DES!D43</f>
        <v>0</v>
      </c>
      <c r="E43" s="16">
        <f>DESEMBER!E43+JAN!E43+FEB!E43+MAR!E43+APR!E43+MEI!E43+JUN!E43+JUL!E43+AGU!E43+SEP!E43+OKT!E43+NOP!E43+DES!E43</f>
        <v>0</v>
      </c>
      <c r="F43" s="16"/>
      <c r="G43" s="16">
        <f>DESEMBER!G43+JAN!G43+FEB!G43+MAR!G43+APR!G43+MEI!G43+JUN!G43+JUL!G43+AGU!G43+SEP!G43+OKT!G43+NOP!G43+DES!G43</f>
        <v>0</v>
      </c>
      <c r="H43" s="16">
        <f t="shared" si="1"/>
        <v>0</v>
      </c>
      <c r="I43" s="17">
        <f>DES!I43-F43</f>
        <v>0</v>
      </c>
    </row>
    <row r="44" ht="15.75" customHeight="1">
      <c r="A44" s="18" t="s">
        <v>11</v>
      </c>
      <c r="B44" s="19"/>
      <c r="C44" s="20">
        <f t="shared" ref="C44:E44" si="2">SUM(C4:C43)</f>
        <v>10000</v>
      </c>
      <c r="D44" s="20">
        <f t="shared" si="2"/>
        <v>0</v>
      </c>
      <c r="E44" s="20">
        <f t="shared" si="2"/>
        <v>100</v>
      </c>
      <c r="F44" s="20"/>
      <c r="G44" s="20">
        <f t="shared" ref="G44:I44" si="3">SUM(G4:G43)</f>
        <v>10</v>
      </c>
      <c r="H44" s="20">
        <f t="shared" si="3"/>
        <v>110</v>
      </c>
      <c r="I44" s="21">
        <f t="shared" si="3"/>
        <v>20000000</v>
      </c>
    </row>
    <row r="45" ht="15.75" customHeight="1"/>
    <row r="46" ht="15.75" customHeight="1">
      <c r="B46" s="35" t="s">
        <v>27</v>
      </c>
      <c r="C46" s="36">
        <f>H44-I44</f>
        <v>-19999890</v>
      </c>
      <c r="D46" s="29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1"/>
    <mergeCell ref="A44:B44"/>
    <mergeCell ref="C46:D4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2" t="s">
        <v>1</v>
      </c>
      <c r="B3" s="3" t="s">
        <v>2</v>
      </c>
      <c r="C3" s="3" t="s">
        <v>3</v>
      </c>
      <c r="D3" s="3" t="s">
        <v>15</v>
      </c>
      <c r="E3" s="3" t="s">
        <v>16</v>
      </c>
      <c r="F3" s="3" t="s">
        <v>6</v>
      </c>
      <c r="G3" s="3" t="s">
        <v>7</v>
      </c>
      <c r="H3" s="3" t="s">
        <v>17</v>
      </c>
      <c r="I3" s="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DESEMBER!I4-F4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DESEMBER!I5-F5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DESEMBER!I6-F6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DESEMBER!I7-F7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DESEMBER!I8-F8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DESEMBER!I9-F9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DESEMBER!I10-F10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DESEMBER!I11-F11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DESEMBER!I12-F12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DESEMBER!I13-F13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DESEMBER!I14-F14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DESEMBER!I15-F15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DESEMBER!I16-F16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DESEMBER!I17-F17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DESEMBER!I18-F18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DESEMBER!I19-F19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DESEMBER!I20-F20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DESEMBER!I21-F21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DESEMBER!I22-F22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DESEMBER!I23-F23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DESEMBER!I24-F24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DESEMBER!I25-F25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DESEMBER!I26-F26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DESEMBER!I27-F27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DESEMBER!I28-F28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DESEMBER!I29-F29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DESEMBER!I30-F30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DESEMBER!I31-F31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DESEMBER!I32-F32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DESEMBER!I33-F33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DESEMBER!I34-F34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DESEMBER!I35-F35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DESEMBER!I36-F36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DESEMBER!I37-F37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DESEMBER!I38-F38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DESEMBER!I39-F39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DESEMBER!I40-F40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DESEMBER!I41-F41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DESEMBER!I42-F42</f>
        <v>0</v>
      </c>
    </row>
    <row r="43" ht="15.75" customHeight="1">
      <c r="A43" s="14">
        <v>40.0</v>
      </c>
      <c r="B43" s="15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DESEMBER!I43-F43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 t="s">
        <v>20</v>
      </c>
      <c r="C47" s="12">
        <v>1000000.0</v>
      </c>
      <c r="E47" s="28" t="s">
        <v>21</v>
      </c>
      <c r="F47" s="29"/>
      <c r="G47" s="12">
        <f>DESEMBER!C46</f>
        <v>-19989900</v>
      </c>
    </row>
    <row r="48" ht="15.75" customHeight="1">
      <c r="A48" s="27">
        <v>2.0</v>
      </c>
      <c r="B48" s="11"/>
      <c r="C48" s="12"/>
      <c r="E48" s="28"/>
      <c r="F48" s="29"/>
      <c r="G48" s="12"/>
    </row>
    <row r="49" ht="15.75" customHeight="1">
      <c r="A49" s="27">
        <v>3.0</v>
      </c>
      <c r="B49" s="11"/>
      <c r="C49" s="12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2"/>
      <c r="E50" s="28"/>
      <c r="F50" s="29"/>
      <c r="G50" s="12"/>
    </row>
    <row r="51" ht="15.75" customHeight="1">
      <c r="A51" s="27">
        <v>5.0</v>
      </c>
      <c r="B51" s="11"/>
      <c r="C51" s="12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2"/>
    </row>
    <row r="53" ht="15.75" customHeight="1">
      <c r="A53" s="27">
        <v>7.0</v>
      </c>
      <c r="B53" s="11"/>
      <c r="C53" s="12"/>
    </row>
    <row r="54" ht="15.75" customHeight="1">
      <c r="A54" s="27">
        <v>8.0</v>
      </c>
      <c r="B54" s="11"/>
      <c r="C54" s="12"/>
    </row>
    <row r="55" ht="15.75" customHeight="1">
      <c r="A55" s="27">
        <v>9.0</v>
      </c>
      <c r="B55" s="11"/>
      <c r="C55" s="12"/>
    </row>
    <row r="56" ht="15.75" customHeight="1">
      <c r="A56" s="27">
        <v>10.0</v>
      </c>
      <c r="B56" s="11"/>
      <c r="C56" s="12"/>
    </row>
    <row r="57" ht="15.75" customHeight="1">
      <c r="A57" s="30" t="s">
        <v>11</v>
      </c>
      <c r="B57" s="29"/>
      <c r="C57" s="12">
        <f>SUM(C47:C56)</f>
        <v>1000000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2" t="s">
        <v>1</v>
      </c>
      <c r="B3" s="3" t="s">
        <v>2</v>
      </c>
      <c r="C3" s="3" t="s">
        <v>3</v>
      </c>
      <c r="D3" s="3" t="s">
        <v>15</v>
      </c>
      <c r="E3" s="3" t="s">
        <v>16</v>
      </c>
      <c r="F3" s="3" t="s">
        <v>6</v>
      </c>
      <c r="G3" s="3" t="s">
        <v>7</v>
      </c>
      <c r="H3" s="3" t="s">
        <v>17</v>
      </c>
      <c r="I3" s="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JAN!I4-F4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JAN!I5-F5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JAN!I6-F6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JAN!I7-F7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JAN!I8-F8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JAN!I9-F9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JAN!I10-F10</f>
        <v>0</v>
      </c>
      <c r="L10" s="31"/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JAN!I11-F11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JAN!I12-F12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JAN!I13-F13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JAN!I14-F14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JAN!I15-F15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JAN!I16-F16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JAN!I17-F17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JAN!I18-F18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JAN!I19-F19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JAN!I20-F20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JAN!I21-F21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JAN!I22-F22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JAN!I23-F23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JAN!I24-F24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JAN!I25-F25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JAN!I26-F26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JAN!I27-F27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JAN!I28-F28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JAN!I29-F29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JAN!I30-F30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JAN!I31-F31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JAN!I32-F32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JAN!I33-F33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JAN!I34-F34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JAN!I35-F35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JAN!I36-F36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JAN!I37-F37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JAN!I38-F38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JAN!I39-F39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JAN!I40-F40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JAN!I41-F41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JAN!I42-F42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JAN!I43-F43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 t="s">
        <v>24</v>
      </c>
      <c r="C47" s="11">
        <v>2000000.0</v>
      </c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-22989900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2000000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FEB!I4-F4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FEB!I5-F5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FEB!I6-F6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FEB!I7-F7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FEB!I8-F8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FEB!I9-F9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FEB!I10-F10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FEB!I11-F11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FEB!I12-F12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FEB!I13-F13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FEB!I14-F14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FEB!I15-F15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FEB!I16-F16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FEB!I17-F17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FEB!I18-F18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FEB!I19-F19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FEB!I20-F20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FEB!I21-F21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FEB!I22-F22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FEB!I23-F23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FEB!I24-F24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FEB!I25-F25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FEB!I26-F26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FEB!I27-F27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FEB!I28-F28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FEB!I29-F29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FEB!I30-F30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FEB!I31-F31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FEB!I32-F32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FEB!I33-F33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FEB!I34-F34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FEB!I35-F35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FEB!I36-F36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FEB!I37-F37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FEB!I38-F38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FEB!I39-F39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FEB!I40-F40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FEB!I41-F41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FEB!I42-F42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FEB!I43-F43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FEB!G51</f>
        <v>-22989900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-22989900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MAR!I4-F4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MAR!I5-F5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MAR!I6-F6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MAR!I7-F7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MAR!I8-F8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MAR!I9-F9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MAR!I10-F10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MAR!I11-F11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MAR!I12-F12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MAR!I13-F13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MAR!I14-F14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MAR!I15-F15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MAR!I16-F16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MAR!I17-F17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MAR!I18-F18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MAR!I19-F19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MAR!I20-F20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MAR!I21-F21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MAR!I22-F22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MAR!I23-F23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MAR!I24-F24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MAR!I25-F25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MAR!I26-F26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MAR!I27-F27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MAR!I28-F28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MAR!I29-F29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MAR!I30-F30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MAR!I31-F31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MAR!I32-F32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MAR!I33-F33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MAR!I34-F34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MAR!I35-F35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MAR!I36-F36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MAR!I37-F37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MAR!I38-F38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MAR!I39-F39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MAR!I40-F40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MAR!I41-F41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MAR!I42-F42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MAR!I43-F43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MAR!G51</f>
        <v>-22989900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-22989900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APR!I4-F4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APR!I5-F5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APR!I6-F6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APR!I7-F7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APR!I8-F8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APR!I9-F9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APR!I10-F10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APR!I11-F11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APR!I12-F12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APR!I13-F13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APR!I14-F14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APR!I15-F15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APR!I16-F16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APR!I17-F17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APR!I18-F18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APR!I19-F19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APR!I20-F20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APR!I21-F21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APR!I22-F22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APR!I23-F23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APR!I24-F24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APR!I25-F25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APR!I26-F26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APR!I27-F27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APR!I28-F28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APR!I29-F29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APR!I30-F30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APR!I31-F31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APR!I32-F32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APR!I33-F33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APR!I34-F34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APR!I35-F35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APR!I36-F36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APR!I37-F37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APR!I38-F38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APR!I39-F39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APR!I40-F40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APR!I41-F41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APR!I42-F42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APR!I43-F43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MEI!I4-F4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MEI!I5-F5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MEI!I6-F6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MEI!I7-F7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MEI!I8-F8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MEI!I9-F9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MEI!I10-F10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MEI!I11-F11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MEI!I12-F12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MEI!I13-F13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MEI!I14-F14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MEI!I15-F15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MEI!I16-F16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MEI!I17-F17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MEI!I18-F18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MEI!I19-F19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MEI!I20-F20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MEI!I21-F21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MEI!I22-F22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MEI!I23-F23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MEI!I24-F24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MEI!I25-F25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MEI!I26-F26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MEI!I27-F27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MEI!I28-F28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MEI!I29-F29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MEI!I30-F30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MEI!I31-F31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MEI!I32-F32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MEI!I33-F33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MEI!I34-F34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MEI!I35-F35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MEI!I36-F36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MEI!I37-F37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MEI!I38-F38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MEI!I39-F39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MEI!I40-F40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MEI!I41-F41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MEI!I42-F42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MEI!I43-F43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MEI!G51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JUN!I4-F4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JUN!I5-F5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JUN!I6-F6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JUN!I7-F7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JUN!I8-F8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JUN!I9-F9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JUN!I10-F10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JUN!I11-F11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JUN!I12-F12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JUN!I13-F13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JUN!I14-F14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JUN!I15-F15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JUN!I16-F16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JUN!I17-F17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JUN!I18-F18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JUN!I19-F19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JUN!I20-F20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JUN!I21-F21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JUN!I22-F22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JUN!I23-F23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JUN!I24-F24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JUN!I25-F25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JUN!I26-F26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JUN!I27-F27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JUN!I28-F28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JUN!I29-F29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JUN!I30-F30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JUN!I31-F31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JUN!I32-F32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JUN!I33-F33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JUN!I34-F34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JUN!I35-F35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JUN!I36-F36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JUN!I37-F37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JUN!I38-F38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JUN!I39-F39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JUN!I40-F40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JUN!I41-F41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JUN!I42-F42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JUN!I43-F43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JUN!G51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28.14"/>
    <col customWidth="1" min="3" max="8" width="11.71"/>
    <col customWidth="1" min="9" max="9" width="19.57"/>
    <col customWidth="1" min="10" max="26" width="8.71"/>
  </cols>
  <sheetData>
    <row r="1">
      <c r="A1" s="1" t="s">
        <v>13</v>
      </c>
    </row>
    <row r="2">
      <c r="B2" s="22" t="s">
        <v>14</v>
      </c>
    </row>
    <row r="3" ht="36.0" customHeight="1">
      <c r="A3" s="32" t="s">
        <v>1</v>
      </c>
      <c r="B3" s="33" t="s">
        <v>2</v>
      </c>
      <c r="C3" s="33" t="s">
        <v>3</v>
      </c>
      <c r="D3" s="33" t="s">
        <v>15</v>
      </c>
      <c r="E3" s="33" t="s">
        <v>16</v>
      </c>
      <c r="F3" s="33" t="s">
        <v>6</v>
      </c>
      <c r="G3" s="33" t="s">
        <v>7</v>
      </c>
      <c r="H3" s="33" t="s">
        <v>17</v>
      </c>
      <c r="I3" s="34" t="s">
        <v>9</v>
      </c>
    </row>
    <row r="4">
      <c r="A4" s="5">
        <v>1.0</v>
      </c>
      <c r="B4" s="24" t="str">
        <f>DESEMBER!B4</f>
        <v>HERMAN ADI</v>
      </c>
      <c r="C4" s="8">
        <f>DESEMBER!C4</f>
        <v>10000</v>
      </c>
      <c r="D4" s="8"/>
      <c r="E4" s="8"/>
      <c r="F4" s="8"/>
      <c r="G4" s="8"/>
      <c r="H4" s="8">
        <f t="shared" ref="H4:H43" si="1">SUM(D4:G4)</f>
        <v>0</v>
      </c>
      <c r="I4" s="25">
        <f>JUL!I4-F4</f>
        <v>20000000</v>
      </c>
    </row>
    <row r="5">
      <c r="A5" s="10">
        <v>2.0</v>
      </c>
      <c r="B5" s="11" t="str">
        <f>DESEMBER!B5</f>
        <v/>
      </c>
      <c r="C5" s="12" t="str">
        <f>DESEMBER!C5</f>
        <v/>
      </c>
      <c r="D5" s="12"/>
      <c r="E5" s="12"/>
      <c r="F5" s="12"/>
      <c r="G5" s="12"/>
      <c r="H5" s="12">
        <f t="shared" si="1"/>
        <v>0</v>
      </c>
      <c r="I5" s="13">
        <f>JUL!I5-F5</f>
        <v>0</v>
      </c>
    </row>
    <row r="6">
      <c r="A6" s="10">
        <v>3.0</v>
      </c>
      <c r="B6" s="11" t="str">
        <f>DESEMBER!B6</f>
        <v/>
      </c>
      <c r="C6" s="12" t="str">
        <f>DESEMBER!C6</f>
        <v/>
      </c>
      <c r="D6" s="12"/>
      <c r="E6" s="12"/>
      <c r="F6" s="12"/>
      <c r="G6" s="12"/>
      <c r="H6" s="12">
        <f t="shared" si="1"/>
        <v>0</v>
      </c>
      <c r="I6" s="13">
        <f>JUL!I6-F6</f>
        <v>0</v>
      </c>
    </row>
    <row r="7">
      <c r="A7" s="10">
        <v>4.0</v>
      </c>
      <c r="B7" s="11" t="str">
        <f>DESEMBER!B7</f>
        <v/>
      </c>
      <c r="C7" s="12" t="str">
        <f>DESEMBER!C7</f>
        <v/>
      </c>
      <c r="D7" s="12"/>
      <c r="E7" s="12"/>
      <c r="F7" s="12"/>
      <c r="G7" s="12"/>
      <c r="H7" s="12">
        <f t="shared" si="1"/>
        <v>0</v>
      </c>
      <c r="I7" s="13">
        <f>JUL!I7-F7</f>
        <v>0</v>
      </c>
    </row>
    <row r="8">
      <c r="A8" s="10">
        <v>5.0</v>
      </c>
      <c r="B8" s="11" t="str">
        <f>DESEMBER!B8</f>
        <v/>
      </c>
      <c r="C8" s="12" t="str">
        <f>DESEMBER!C8</f>
        <v/>
      </c>
      <c r="D8" s="12"/>
      <c r="E8" s="12"/>
      <c r="F8" s="12"/>
      <c r="G8" s="12"/>
      <c r="H8" s="12">
        <f t="shared" si="1"/>
        <v>0</v>
      </c>
      <c r="I8" s="13">
        <f>JUL!I8-F8</f>
        <v>0</v>
      </c>
    </row>
    <row r="9">
      <c r="A9" s="10">
        <v>6.0</v>
      </c>
      <c r="B9" s="11" t="str">
        <f>DESEMBER!B9</f>
        <v/>
      </c>
      <c r="C9" s="12" t="str">
        <f>DESEMBER!C9</f>
        <v/>
      </c>
      <c r="D9" s="12"/>
      <c r="E9" s="12"/>
      <c r="F9" s="12"/>
      <c r="G9" s="12"/>
      <c r="H9" s="12">
        <f t="shared" si="1"/>
        <v>0</v>
      </c>
      <c r="I9" s="13">
        <f>JUL!I9-F9</f>
        <v>0</v>
      </c>
    </row>
    <row r="10">
      <c r="A10" s="10">
        <v>7.0</v>
      </c>
      <c r="B10" s="11" t="str">
        <f>DESEMBER!B10</f>
        <v/>
      </c>
      <c r="C10" s="12" t="str">
        <f>DESEMBER!C10</f>
        <v/>
      </c>
      <c r="D10" s="12"/>
      <c r="E10" s="12"/>
      <c r="F10" s="12"/>
      <c r="G10" s="12"/>
      <c r="H10" s="12">
        <f t="shared" si="1"/>
        <v>0</v>
      </c>
      <c r="I10" s="13">
        <f>JUL!I10-F10</f>
        <v>0</v>
      </c>
    </row>
    <row r="11">
      <c r="A11" s="10">
        <v>8.0</v>
      </c>
      <c r="B11" s="11" t="str">
        <f>DESEMBER!B11</f>
        <v/>
      </c>
      <c r="C11" s="12" t="str">
        <f>DESEMBER!C11</f>
        <v/>
      </c>
      <c r="D11" s="12"/>
      <c r="E11" s="12"/>
      <c r="F11" s="12"/>
      <c r="G11" s="12"/>
      <c r="H11" s="12">
        <f t="shared" si="1"/>
        <v>0</v>
      </c>
      <c r="I11" s="13">
        <f>JUL!I11-F11</f>
        <v>0</v>
      </c>
    </row>
    <row r="12">
      <c r="A12" s="10">
        <v>9.0</v>
      </c>
      <c r="B12" s="11" t="str">
        <f>DESEMBER!B12</f>
        <v/>
      </c>
      <c r="C12" s="12" t="str">
        <f>DESEMBER!C12</f>
        <v/>
      </c>
      <c r="D12" s="12"/>
      <c r="E12" s="12"/>
      <c r="F12" s="12"/>
      <c r="G12" s="12"/>
      <c r="H12" s="12">
        <f t="shared" si="1"/>
        <v>0</v>
      </c>
      <c r="I12" s="13">
        <f>JUL!I12-F12</f>
        <v>0</v>
      </c>
    </row>
    <row r="13">
      <c r="A13" s="10">
        <v>10.0</v>
      </c>
      <c r="B13" s="11" t="str">
        <f>DESEMBER!B13</f>
        <v/>
      </c>
      <c r="C13" s="12" t="str">
        <f>DESEMBER!C13</f>
        <v/>
      </c>
      <c r="D13" s="12"/>
      <c r="E13" s="12"/>
      <c r="F13" s="12"/>
      <c r="G13" s="12"/>
      <c r="H13" s="12">
        <f t="shared" si="1"/>
        <v>0</v>
      </c>
      <c r="I13" s="13">
        <f>JUL!I13-F13</f>
        <v>0</v>
      </c>
    </row>
    <row r="14">
      <c r="A14" s="10">
        <v>11.0</v>
      </c>
      <c r="B14" s="11" t="str">
        <f>DESEMBER!B14</f>
        <v/>
      </c>
      <c r="C14" s="12" t="str">
        <f>DESEMBER!C14</f>
        <v/>
      </c>
      <c r="D14" s="12"/>
      <c r="E14" s="12"/>
      <c r="F14" s="12"/>
      <c r="G14" s="12"/>
      <c r="H14" s="12">
        <f t="shared" si="1"/>
        <v>0</v>
      </c>
      <c r="I14" s="13">
        <f>JUL!I14-F14</f>
        <v>0</v>
      </c>
    </row>
    <row r="15">
      <c r="A15" s="10">
        <v>12.0</v>
      </c>
      <c r="B15" s="11" t="str">
        <f>DESEMBER!B15</f>
        <v/>
      </c>
      <c r="C15" s="12" t="str">
        <f>DESEMBER!C15</f>
        <v/>
      </c>
      <c r="D15" s="12"/>
      <c r="E15" s="12"/>
      <c r="F15" s="12"/>
      <c r="G15" s="12"/>
      <c r="H15" s="12">
        <f t="shared" si="1"/>
        <v>0</v>
      </c>
      <c r="I15" s="13">
        <f>JUL!I15-F15</f>
        <v>0</v>
      </c>
    </row>
    <row r="16">
      <c r="A16" s="10">
        <v>13.0</v>
      </c>
      <c r="B16" s="11" t="str">
        <f>DESEMBER!B16</f>
        <v/>
      </c>
      <c r="C16" s="12" t="str">
        <f>DESEMBER!C16</f>
        <v/>
      </c>
      <c r="D16" s="12"/>
      <c r="E16" s="12"/>
      <c r="F16" s="12"/>
      <c r="G16" s="12"/>
      <c r="H16" s="12">
        <f t="shared" si="1"/>
        <v>0</v>
      </c>
      <c r="I16" s="13">
        <f>JUL!I16-F16</f>
        <v>0</v>
      </c>
    </row>
    <row r="17">
      <c r="A17" s="10">
        <v>14.0</v>
      </c>
      <c r="B17" s="11" t="str">
        <f>DESEMBER!B17</f>
        <v/>
      </c>
      <c r="C17" s="12" t="str">
        <f>DESEMBER!C17</f>
        <v/>
      </c>
      <c r="D17" s="12"/>
      <c r="E17" s="12"/>
      <c r="F17" s="12"/>
      <c r="G17" s="12"/>
      <c r="H17" s="12">
        <f t="shared" si="1"/>
        <v>0</v>
      </c>
      <c r="I17" s="13">
        <f>JUL!I17-F17</f>
        <v>0</v>
      </c>
    </row>
    <row r="18">
      <c r="A18" s="10">
        <v>15.0</v>
      </c>
      <c r="B18" s="11" t="str">
        <f>DESEMBER!B18</f>
        <v/>
      </c>
      <c r="C18" s="12" t="str">
        <f>DESEMBER!C18</f>
        <v/>
      </c>
      <c r="D18" s="12"/>
      <c r="E18" s="12"/>
      <c r="F18" s="12"/>
      <c r="G18" s="12"/>
      <c r="H18" s="12">
        <f t="shared" si="1"/>
        <v>0</v>
      </c>
      <c r="I18" s="13">
        <f>JUL!I18-F18</f>
        <v>0</v>
      </c>
    </row>
    <row r="19">
      <c r="A19" s="10">
        <v>16.0</v>
      </c>
      <c r="B19" s="11" t="str">
        <f>DESEMBER!B19</f>
        <v/>
      </c>
      <c r="C19" s="12" t="str">
        <f>DESEMBER!C19</f>
        <v/>
      </c>
      <c r="D19" s="12"/>
      <c r="E19" s="12"/>
      <c r="F19" s="12"/>
      <c r="G19" s="12"/>
      <c r="H19" s="12">
        <f t="shared" si="1"/>
        <v>0</v>
      </c>
      <c r="I19" s="13">
        <f>JUL!I19-F19</f>
        <v>0</v>
      </c>
    </row>
    <row r="20">
      <c r="A20" s="10">
        <v>17.0</v>
      </c>
      <c r="B20" s="11" t="str">
        <f>DESEMBER!B20</f>
        <v/>
      </c>
      <c r="C20" s="12" t="str">
        <f>DESEMBER!C20</f>
        <v/>
      </c>
      <c r="D20" s="12"/>
      <c r="E20" s="12"/>
      <c r="F20" s="12"/>
      <c r="G20" s="12"/>
      <c r="H20" s="12">
        <f t="shared" si="1"/>
        <v>0</v>
      </c>
      <c r="I20" s="13">
        <f>JUL!I20-F20</f>
        <v>0</v>
      </c>
    </row>
    <row r="21" ht="15.75" customHeight="1">
      <c r="A21" s="10">
        <v>18.0</v>
      </c>
      <c r="B21" s="11" t="str">
        <f>DESEMBER!B21</f>
        <v/>
      </c>
      <c r="C21" s="12" t="str">
        <f>DESEMBER!C21</f>
        <v/>
      </c>
      <c r="D21" s="12"/>
      <c r="E21" s="12"/>
      <c r="F21" s="12"/>
      <c r="G21" s="12"/>
      <c r="H21" s="12">
        <f t="shared" si="1"/>
        <v>0</v>
      </c>
      <c r="I21" s="13">
        <f>JUL!I21-F21</f>
        <v>0</v>
      </c>
    </row>
    <row r="22" ht="15.75" customHeight="1">
      <c r="A22" s="10">
        <v>19.0</v>
      </c>
      <c r="B22" s="11" t="str">
        <f>DESEMBER!B22</f>
        <v/>
      </c>
      <c r="C22" s="12" t="str">
        <f>DESEMBER!C22</f>
        <v/>
      </c>
      <c r="D22" s="12"/>
      <c r="E22" s="12"/>
      <c r="F22" s="12"/>
      <c r="G22" s="12"/>
      <c r="H22" s="12">
        <f t="shared" si="1"/>
        <v>0</v>
      </c>
      <c r="I22" s="13">
        <f>JUL!I22-F22</f>
        <v>0</v>
      </c>
    </row>
    <row r="23" ht="15.75" customHeight="1">
      <c r="A23" s="10">
        <v>20.0</v>
      </c>
      <c r="B23" s="11" t="str">
        <f>DESEMBER!B23</f>
        <v/>
      </c>
      <c r="C23" s="12" t="str">
        <f>DESEMBER!C23</f>
        <v/>
      </c>
      <c r="D23" s="12"/>
      <c r="E23" s="12"/>
      <c r="F23" s="12"/>
      <c r="G23" s="12"/>
      <c r="H23" s="12">
        <f t="shared" si="1"/>
        <v>0</v>
      </c>
      <c r="I23" s="13">
        <f>JUL!I23-F23</f>
        <v>0</v>
      </c>
    </row>
    <row r="24" ht="15.75" customHeight="1">
      <c r="A24" s="10">
        <v>21.0</v>
      </c>
      <c r="B24" s="11" t="str">
        <f>DESEMBER!B24</f>
        <v/>
      </c>
      <c r="C24" s="12" t="str">
        <f>DESEMBER!C24</f>
        <v/>
      </c>
      <c r="D24" s="12"/>
      <c r="E24" s="12"/>
      <c r="F24" s="12"/>
      <c r="G24" s="12"/>
      <c r="H24" s="12">
        <f t="shared" si="1"/>
        <v>0</v>
      </c>
      <c r="I24" s="13">
        <f>JUL!I24-F24</f>
        <v>0</v>
      </c>
    </row>
    <row r="25" ht="15.75" customHeight="1">
      <c r="A25" s="10">
        <v>22.0</v>
      </c>
      <c r="B25" s="11" t="str">
        <f>DESEMBER!B25</f>
        <v/>
      </c>
      <c r="C25" s="12" t="str">
        <f>DESEMBER!C25</f>
        <v/>
      </c>
      <c r="D25" s="12"/>
      <c r="E25" s="12"/>
      <c r="F25" s="12"/>
      <c r="G25" s="12"/>
      <c r="H25" s="12">
        <f t="shared" si="1"/>
        <v>0</v>
      </c>
      <c r="I25" s="13">
        <f>JUL!I25-F25</f>
        <v>0</v>
      </c>
    </row>
    <row r="26" ht="15.75" customHeight="1">
      <c r="A26" s="10">
        <v>23.0</v>
      </c>
      <c r="B26" s="11" t="str">
        <f>DESEMBER!B26</f>
        <v/>
      </c>
      <c r="C26" s="12" t="str">
        <f>DESEMBER!C26</f>
        <v/>
      </c>
      <c r="D26" s="12"/>
      <c r="E26" s="12"/>
      <c r="F26" s="12"/>
      <c r="G26" s="12"/>
      <c r="H26" s="12">
        <f t="shared" si="1"/>
        <v>0</v>
      </c>
      <c r="I26" s="13">
        <f>JUL!I26-F26</f>
        <v>0</v>
      </c>
    </row>
    <row r="27" ht="15.75" customHeight="1">
      <c r="A27" s="10">
        <v>24.0</v>
      </c>
      <c r="B27" s="11" t="str">
        <f>DESEMBER!B27</f>
        <v/>
      </c>
      <c r="C27" s="12" t="str">
        <f>DESEMBER!C27</f>
        <v/>
      </c>
      <c r="D27" s="12"/>
      <c r="E27" s="12"/>
      <c r="F27" s="12"/>
      <c r="G27" s="12"/>
      <c r="H27" s="12">
        <f t="shared" si="1"/>
        <v>0</v>
      </c>
      <c r="I27" s="13">
        <f>JUL!I27-F27</f>
        <v>0</v>
      </c>
    </row>
    <row r="28" ht="15.75" customHeight="1">
      <c r="A28" s="10">
        <v>25.0</v>
      </c>
      <c r="B28" s="11" t="str">
        <f>DESEMBER!B28</f>
        <v/>
      </c>
      <c r="C28" s="12" t="str">
        <f>DESEMBER!C28</f>
        <v/>
      </c>
      <c r="D28" s="12"/>
      <c r="E28" s="12"/>
      <c r="F28" s="12"/>
      <c r="G28" s="12"/>
      <c r="H28" s="12">
        <f t="shared" si="1"/>
        <v>0</v>
      </c>
      <c r="I28" s="13">
        <f>JUL!I28-F28</f>
        <v>0</v>
      </c>
    </row>
    <row r="29" ht="15.75" customHeight="1">
      <c r="A29" s="10">
        <v>26.0</v>
      </c>
      <c r="B29" s="11" t="str">
        <f>DESEMBER!B29</f>
        <v/>
      </c>
      <c r="C29" s="12" t="str">
        <f>DESEMBER!C29</f>
        <v/>
      </c>
      <c r="D29" s="12"/>
      <c r="E29" s="12"/>
      <c r="F29" s="12"/>
      <c r="G29" s="12"/>
      <c r="H29" s="12">
        <f t="shared" si="1"/>
        <v>0</v>
      </c>
      <c r="I29" s="13">
        <f>JUL!I29-F29</f>
        <v>0</v>
      </c>
    </row>
    <row r="30" ht="15.75" customHeight="1">
      <c r="A30" s="10">
        <v>27.0</v>
      </c>
      <c r="B30" s="11" t="str">
        <f>DESEMBER!B30</f>
        <v/>
      </c>
      <c r="C30" s="12" t="str">
        <f>DESEMBER!C30</f>
        <v/>
      </c>
      <c r="D30" s="12"/>
      <c r="E30" s="12"/>
      <c r="F30" s="12"/>
      <c r="G30" s="12"/>
      <c r="H30" s="12">
        <f t="shared" si="1"/>
        <v>0</v>
      </c>
      <c r="I30" s="13">
        <f>JUL!I30-F30</f>
        <v>0</v>
      </c>
    </row>
    <row r="31" ht="15.75" customHeight="1">
      <c r="A31" s="10">
        <v>28.0</v>
      </c>
      <c r="B31" s="11" t="str">
        <f>DESEMBER!B31</f>
        <v/>
      </c>
      <c r="C31" s="12" t="str">
        <f>DESEMBER!C31</f>
        <v/>
      </c>
      <c r="D31" s="12"/>
      <c r="E31" s="12"/>
      <c r="F31" s="12"/>
      <c r="G31" s="12"/>
      <c r="H31" s="12">
        <f t="shared" si="1"/>
        <v>0</v>
      </c>
      <c r="I31" s="13">
        <f>JUL!I31-F31</f>
        <v>0</v>
      </c>
    </row>
    <row r="32" ht="15.75" customHeight="1">
      <c r="A32" s="10">
        <v>29.0</v>
      </c>
      <c r="B32" s="11" t="str">
        <f>DESEMBER!B32</f>
        <v/>
      </c>
      <c r="C32" s="12" t="str">
        <f>DESEMBER!C32</f>
        <v/>
      </c>
      <c r="D32" s="12"/>
      <c r="E32" s="12"/>
      <c r="F32" s="12"/>
      <c r="G32" s="12"/>
      <c r="H32" s="12">
        <f t="shared" si="1"/>
        <v>0</v>
      </c>
      <c r="I32" s="13">
        <f>JUL!I32-F32</f>
        <v>0</v>
      </c>
    </row>
    <row r="33" ht="15.75" customHeight="1">
      <c r="A33" s="10">
        <v>30.0</v>
      </c>
      <c r="B33" s="11" t="str">
        <f>DESEMBER!B33</f>
        <v/>
      </c>
      <c r="C33" s="12" t="str">
        <f>DESEMBER!C33</f>
        <v/>
      </c>
      <c r="D33" s="12"/>
      <c r="E33" s="12"/>
      <c r="F33" s="12"/>
      <c r="G33" s="12"/>
      <c r="H33" s="12">
        <f t="shared" si="1"/>
        <v>0</v>
      </c>
      <c r="I33" s="13">
        <f>JUL!I33-F33</f>
        <v>0</v>
      </c>
    </row>
    <row r="34" ht="15.75" customHeight="1">
      <c r="A34" s="10">
        <v>31.0</v>
      </c>
      <c r="B34" s="11" t="str">
        <f>DESEMBER!B34</f>
        <v/>
      </c>
      <c r="C34" s="12" t="str">
        <f>DESEMBER!C34</f>
        <v/>
      </c>
      <c r="D34" s="12"/>
      <c r="E34" s="12"/>
      <c r="F34" s="12"/>
      <c r="G34" s="12"/>
      <c r="H34" s="12">
        <f t="shared" si="1"/>
        <v>0</v>
      </c>
      <c r="I34" s="13">
        <f>JUL!I34-F34</f>
        <v>0</v>
      </c>
    </row>
    <row r="35" ht="15.75" customHeight="1">
      <c r="A35" s="10">
        <v>32.0</v>
      </c>
      <c r="B35" s="11" t="str">
        <f>DESEMBER!B35</f>
        <v/>
      </c>
      <c r="C35" s="12" t="str">
        <f>DESEMBER!C35</f>
        <v/>
      </c>
      <c r="D35" s="12"/>
      <c r="E35" s="12"/>
      <c r="F35" s="12"/>
      <c r="G35" s="12"/>
      <c r="H35" s="12">
        <f t="shared" si="1"/>
        <v>0</v>
      </c>
      <c r="I35" s="13">
        <f>JUL!I35-F35</f>
        <v>0</v>
      </c>
    </row>
    <row r="36" ht="15.75" customHeight="1">
      <c r="A36" s="10">
        <v>33.0</v>
      </c>
      <c r="B36" s="11" t="str">
        <f>DESEMBER!B36</f>
        <v/>
      </c>
      <c r="C36" s="12" t="str">
        <f>DESEMBER!C36</f>
        <v/>
      </c>
      <c r="D36" s="12"/>
      <c r="E36" s="12"/>
      <c r="F36" s="12"/>
      <c r="G36" s="12"/>
      <c r="H36" s="12">
        <f t="shared" si="1"/>
        <v>0</v>
      </c>
      <c r="I36" s="13">
        <f>JUL!I36-F36</f>
        <v>0</v>
      </c>
    </row>
    <row r="37" ht="15.75" customHeight="1">
      <c r="A37" s="10">
        <v>34.0</v>
      </c>
      <c r="B37" s="11" t="str">
        <f>DESEMBER!B37</f>
        <v/>
      </c>
      <c r="C37" s="12" t="str">
        <f>DESEMBER!C37</f>
        <v/>
      </c>
      <c r="D37" s="12"/>
      <c r="E37" s="12"/>
      <c r="F37" s="12"/>
      <c r="G37" s="12"/>
      <c r="H37" s="12">
        <f t="shared" si="1"/>
        <v>0</v>
      </c>
      <c r="I37" s="13">
        <f>JUL!I37-F37</f>
        <v>0</v>
      </c>
    </row>
    <row r="38" ht="15.75" customHeight="1">
      <c r="A38" s="10">
        <v>35.0</v>
      </c>
      <c r="B38" s="11" t="str">
        <f>DESEMBER!B38</f>
        <v/>
      </c>
      <c r="C38" s="12" t="str">
        <f>DESEMBER!C38</f>
        <v/>
      </c>
      <c r="D38" s="12"/>
      <c r="E38" s="12"/>
      <c r="F38" s="12"/>
      <c r="G38" s="12"/>
      <c r="H38" s="12">
        <f t="shared" si="1"/>
        <v>0</v>
      </c>
      <c r="I38" s="13">
        <f>JUL!I38-F38</f>
        <v>0</v>
      </c>
    </row>
    <row r="39" ht="15.75" customHeight="1">
      <c r="A39" s="10">
        <v>36.0</v>
      </c>
      <c r="B39" s="11" t="str">
        <f>DESEMBER!B39</f>
        <v/>
      </c>
      <c r="C39" s="12" t="str">
        <f>DESEMBER!C39</f>
        <v/>
      </c>
      <c r="D39" s="12"/>
      <c r="E39" s="12"/>
      <c r="F39" s="12"/>
      <c r="G39" s="12"/>
      <c r="H39" s="12">
        <f t="shared" si="1"/>
        <v>0</v>
      </c>
      <c r="I39" s="13">
        <f>JUL!I39-F39</f>
        <v>0</v>
      </c>
    </row>
    <row r="40" ht="15.75" customHeight="1">
      <c r="A40" s="10">
        <v>37.0</v>
      </c>
      <c r="B40" s="11" t="str">
        <f>DESEMBER!B40</f>
        <v/>
      </c>
      <c r="C40" s="12" t="str">
        <f>DESEMBER!C40</f>
        <v/>
      </c>
      <c r="D40" s="12"/>
      <c r="E40" s="12"/>
      <c r="F40" s="12"/>
      <c r="G40" s="12"/>
      <c r="H40" s="12">
        <f t="shared" si="1"/>
        <v>0</v>
      </c>
      <c r="I40" s="13">
        <f>JUL!I40-F40</f>
        <v>0</v>
      </c>
    </row>
    <row r="41" ht="15.75" customHeight="1">
      <c r="A41" s="10">
        <v>38.0</v>
      </c>
      <c r="B41" s="11" t="str">
        <f>DESEMBER!B41</f>
        <v/>
      </c>
      <c r="C41" s="12" t="str">
        <f>DESEMBER!C41</f>
        <v/>
      </c>
      <c r="D41" s="12"/>
      <c r="E41" s="12"/>
      <c r="F41" s="12"/>
      <c r="G41" s="12"/>
      <c r="H41" s="12">
        <f t="shared" si="1"/>
        <v>0</v>
      </c>
      <c r="I41" s="13">
        <f>JUL!I41-F41</f>
        <v>0</v>
      </c>
    </row>
    <row r="42" ht="15.75" customHeight="1">
      <c r="A42" s="10">
        <v>39.0</v>
      </c>
      <c r="B42" s="11" t="str">
        <f>DESEMBER!B42</f>
        <v/>
      </c>
      <c r="C42" s="12" t="str">
        <f>DESEMBER!C42</f>
        <v/>
      </c>
      <c r="D42" s="12"/>
      <c r="E42" s="12"/>
      <c r="F42" s="12"/>
      <c r="G42" s="12"/>
      <c r="H42" s="12">
        <f t="shared" si="1"/>
        <v>0</v>
      </c>
      <c r="I42" s="13">
        <f>JUL!I42-F42</f>
        <v>0</v>
      </c>
    </row>
    <row r="43" ht="15.75" customHeight="1">
      <c r="A43" s="14">
        <v>40.0</v>
      </c>
      <c r="B43" s="11" t="str">
        <f>DESEMBER!B43</f>
        <v/>
      </c>
      <c r="C43" s="12" t="str">
        <f>DESEMBER!C43</f>
        <v/>
      </c>
      <c r="D43" s="16"/>
      <c r="E43" s="16"/>
      <c r="F43" s="16"/>
      <c r="G43" s="16"/>
      <c r="H43" s="16">
        <f t="shared" si="1"/>
        <v>0</v>
      </c>
      <c r="I43" s="17">
        <f>JUL!I43-F43</f>
        <v>0</v>
      </c>
    </row>
    <row r="44" ht="15.75" customHeight="1">
      <c r="A44" s="18" t="s">
        <v>11</v>
      </c>
      <c r="B44" s="19"/>
      <c r="C44" s="20">
        <f t="shared" ref="C44:I44" si="2">SUM(C4:C43)</f>
        <v>10000</v>
      </c>
      <c r="D44" s="20">
        <f t="shared" si="2"/>
        <v>0</v>
      </c>
      <c r="E44" s="20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1">
        <f t="shared" si="2"/>
        <v>20000000</v>
      </c>
    </row>
    <row r="45" ht="15.75" customHeight="1"/>
    <row r="46" ht="15.75" customHeight="1">
      <c r="A46" s="26" t="s">
        <v>18</v>
      </c>
      <c r="B46" s="26" t="s">
        <v>19</v>
      </c>
      <c r="C46" s="26" t="s">
        <v>11</v>
      </c>
    </row>
    <row r="47" ht="15.75" customHeight="1">
      <c r="A47" s="27">
        <v>1.0</v>
      </c>
      <c r="B47" s="11"/>
      <c r="C47" s="11"/>
      <c r="E47" s="28" t="s">
        <v>21</v>
      </c>
      <c r="F47" s="29"/>
      <c r="G47" s="12">
        <f>JAN!G51</f>
        <v>-20989900</v>
      </c>
    </row>
    <row r="48" ht="15.75" customHeight="1">
      <c r="A48" s="27">
        <v>2.0</v>
      </c>
      <c r="B48" s="11"/>
      <c r="C48" s="11"/>
      <c r="E48" s="28"/>
      <c r="F48" s="29"/>
      <c r="G48" s="12"/>
    </row>
    <row r="49" ht="15.75" customHeight="1">
      <c r="A49" s="27">
        <v>3.0</v>
      </c>
      <c r="B49" s="11"/>
      <c r="C49" s="11"/>
      <c r="E49" s="28" t="s">
        <v>22</v>
      </c>
      <c r="F49" s="29"/>
      <c r="G49" s="12">
        <f>H44</f>
        <v>0</v>
      </c>
    </row>
    <row r="50" ht="15.75" customHeight="1">
      <c r="A50" s="27">
        <v>4.0</v>
      </c>
      <c r="B50" s="11"/>
      <c r="C50" s="11"/>
      <c r="E50" s="28"/>
      <c r="F50" s="29"/>
      <c r="G50" s="12"/>
    </row>
    <row r="51" ht="15.75" customHeight="1">
      <c r="A51" s="27">
        <v>5.0</v>
      </c>
      <c r="B51" s="11"/>
      <c r="C51" s="11"/>
      <c r="E51" s="28" t="s">
        <v>23</v>
      </c>
      <c r="F51" s="29"/>
      <c r="G51" s="12">
        <f>G47+G49-C57</f>
        <v>-20989900</v>
      </c>
    </row>
    <row r="52" ht="15.75" customHeight="1">
      <c r="A52" s="27">
        <v>6.0</v>
      </c>
      <c r="B52" s="11"/>
      <c r="C52" s="11"/>
    </row>
    <row r="53" ht="15.75" customHeight="1">
      <c r="A53" s="27">
        <v>7.0</v>
      </c>
      <c r="B53" s="11"/>
      <c r="C53" s="11"/>
    </row>
    <row r="54" ht="15.75" customHeight="1">
      <c r="A54" s="27">
        <v>8.0</v>
      </c>
      <c r="B54" s="11"/>
      <c r="C54" s="11"/>
    </row>
    <row r="55" ht="15.75" customHeight="1">
      <c r="A55" s="27">
        <v>9.0</v>
      </c>
      <c r="B55" s="11"/>
      <c r="C55" s="11"/>
    </row>
    <row r="56" ht="15.75" customHeight="1">
      <c r="A56" s="27">
        <v>10.0</v>
      </c>
      <c r="B56" s="11"/>
      <c r="C56" s="11"/>
    </row>
    <row r="57" ht="15.75" customHeight="1">
      <c r="A57" s="30" t="s">
        <v>11</v>
      </c>
      <c r="B57" s="29"/>
      <c r="C57" s="11">
        <f>SUM(C47:C56)</f>
        <v>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A44:B44"/>
    <mergeCell ref="E47:F47"/>
    <mergeCell ref="E48:F48"/>
    <mergeCell ref="E49:F49"/>
    <mergeCell ref="E50:F50"/>
    <mergeCell ref="E51:F51"/>
    <mergeCell ref="A57:B57"/>
  </mergeCells>
  <printOptions/>
  <pageMargins bottom="0.75" footer="0.0" header="0.0" left="0.7" right="0.7" top="0.75"/>
  <pageSetup orientation="landscape"/>
  <drawing r:id="rId1"/>
</worksheet>
</file>